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oski\Documents\Devoirs\"/>
    </mc:Choice>
  </mc:AlternateContent>
  <xr:revisionPtr revIDLastSave="0" documentId="13_ncr:1_{1F389BA1-DAB6-4F87-BEBF-9ECB83663A63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Feuil4" sheetId="4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5" i="1" l="1"/>
  <c r="G66" i="1"/>
  <c r="E5" i="1"/>
  <c r="F5" i="1" s="1"/>
  <c r="D19" i="4"/>
  <c r="G9" i="1" l="1"/>
  <c r="F53" i="4"/>
  <c r="E19" i="4"/>
  <c r="E20" i="4"/>
  <c r="F24" i="4" s="1"/>
  <c r="E21" i="4"/>
  <c r="F25" i="4" s="1"/>
  <c r="E22" i="4"/>
  <c r="F47" i="4" s="1"/>
  <c r="E23" i="4"/>
  <c r="F27" i="4" s="1"/>
  <c r="E24" i="4"/>
  <c r="F28" i="4" s="1"/>
  <c r="E25" i="4"/>
  <c r="E26" i="4"/>
  <c r="E27" i="4"/>
  <c r="E28" i="4"/>
  <c r="E29" i="4"/>
  <c r="E30" i="4"/>
  <c r="F69" i="4" s="1"/>
  <c r="E31" i="4"/>
  <c r="E32" i="4"/>
  <c r="E33" i="4"/>
  <c r="E34" i="4"/>
  <c r="E35" i="4"/>
  <c r="F39" i="4" s="1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F61" i="4" s="1"/>
  <c r="E58" i="4"/>
  <c r="E59" i="4"/>
  <c r="F63" i="4" s="1"/>
  <c r="E60" i="4"/>
  <c r="E61" i="4"/>
  <c r="E62" i="4"/>
  <c r="E63" i="4"/>
  <c r="F67" i="4" s="1"/>
  <c r="E64" i="4"/>
  <c r="E65" i="4"/>
  <c r="E66" i="4"/>
  <c r="E67" i="4"/>
  <c r="E68" i="4"/>
  <c r="E69" i="4"/>
  <c r="E70" i="4"/>
  <c r="E71" i="4"/>
  <c r="F75" i="4" s="1"/>
  <c r="E72" i="4"/>
  <c r="E73" i="4"/>
  <c r="F77" i="4" s="1"/>
  <c r="E74" i="4"/>
  <c r="E75" i="4"/>
  <c r="E76" i="4"/>
  <c r="E77" i="4"/>
  <c r="F81" i="4" s="1"/>
  <c r="E78" i="4"/>
  <c r="E79" i="4"/>
  <c r="E80" i="4"/>
  <c r="E81" i="4"/>
  <c r="E18" i="4"/>
  <c r="F22" i="4" s="1"/>
  <c r="D21" i="4"/>
  <c r="D23" i="4"/>
  <c r="D25" i="4"/>
  <c r="D26" i="4"/>
  <c r="D28" i="4"/>
  <c r="D30" i="4"/>
  <c r="D32" i="4"/>
  <c r="D33" i="4"/>
  <c r="D35" i="4"/>
  <c r="D37" i="4"/>
  <c r="D39" i="4"/>
  <c r="D40" i="4"/>
  <c r="D42" i="4"/>
  <c r="D44" i="4"/>
  <c r="D46" i="4"/>
  <c r="D47" i="4"/>
  <c r="D49" i="4"/>
  <c r="D51" i="4"/>
  <c r="D53" i="4"/>
  <c r="D54" i="4"/>
  <c r="D56" i="4"/>
  <c r="D58" i="4"/>
  <c r="D60" i="4"/>
  <c r="D61" i="4"/>
  <c r="D63" i="4"/>
  <c r="D65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18" i="4"/>
  <c r="F40" i="4" l="1"/>
  <c r="F35" i="4"/>
  <c r="F49" i="4"/>
  <c r="F26" i="4"/>
  <c r="F78" i="4"/>
  <c r="F66" i="4"/>
  <c r="F42" i="4"/>
  <c r="F70" i="4"/>
  <c r="F56" i="4"/>
  <c r="F54" i="4"/>
  <c r="F68" i="4"/>
  <c r="F33" i="4"/>
  <c r="F52" i="4"/>
  <c r="F38" i="4"/>
  <c r="F80" i="4"/>
  <c r="F64" i="4"/>
  <c r="F36" i="4"/>
  <c r="F50" i="4"/>
  <c r="F51" i="4"/>
  <c r="F58" i="4"/>
  <c r="F79" i="4"/>
  <c r="F65" i="4"/>
  <c r="F37" i="4"/>
  <c r="F48" i="4"/>
  <c r="F76" i="4"/>
  <c r="F62" i="4"/>
  <c r="F73" i="4"/>
  <c r="F31" i="4"/>
  <c r="F45" i="4"/>
  <c r="F59" i="4"/>
  <c r="F60" i="4"/>
  <c r="F46" i="4"/>
  <c r="F74" i="4"/>
  <c r="F32" i="4"/>
  <c r="F72" i="4"/>
  <c r="F44" i="4"/>
  <c r="F23" i="4"/>
  <c r="F30" i="4"/>
  <c r="F41" i="4"/>
  <c r="F55" i="4"/>
  <c r="F34" i="4"/>
  <c r="F43" i="4"/>
  <c r="F29" i="4"/>
  <c r="F57" i="4"/>
  <c r="F71" i="4"/>
  <c r="E60" i="1" l="1"/>
  <c r="E57" i="1" l="1"/>
  <c r="E53" i="1" l="1"/>
  <c r="E44" i="1" l="1"/>
  <c r="E63" i="1" l="1"/>
  <c r="F63" i="1" s="1"/>
  <c r="E64" i="1"/>
  <c r="F64" i="1" s="1"/>
  <c r="E39" i="1" l="1"/>
  <c r="E36" i="1" l="1"/>
  <c r="E30" i="1" l="1"/>
  <c r="E25" i="1"/>
  <c r="E27" i="1" l="1"/>
  <c r="E12" i="1" l="1"/>
  <c r="G16" i="1" s="1"/>
  <c r="E15" i="1"/>
  <c r="F15" i="1" s="1"/>
  <c r="E6" i="1" l="1"/>
  <c r="E11" i="1"/>
  <c r="G10" i="1" l="1"/>
  <c r="G15" i="1"/>
  <c r="E7" i="1"/>
  <c r="E40" i="1"/>
  <c r="E17" i="1"/>
  <c r="E18" i="1"/>
  <c r="G29" i="1" s="1"/>
  <c r="E19" i="1"/>
  <c r="E20" i="1"/>
  <c r="G31" i="1" s="1"/>
  <c r="E21" i="1"/>
  <c r="E22" i="1"/>
  <c r="E23" i="1"/>
  <c r="E24" i="1"/>
  <c r="E26" i="1"/>
  <c r="E28" i="1"/>
  <c r="E29" i="1"/>
  <c r="G40" i="1" s="1"/>
  <c r="E31" i="1"/>
  <c r="E32" i="1"/>
  <c r="E33" i="1"/>
  <c r="E34" i="1"/>
  <c r="E35" i="1"/>
  <c r="E37" i="1"/>
  <c r="E38" i="1"/>
  <c r="E41" i="1"/>
  <c r="E42" i="1"/>
  <c r="E43" i="1"/>
  <c r="E45" i="1"/>
  <c r="E46" i="1"/>
  <c r="E47" i="1"/>
  <c r="E48" i="1"/>
  <c r="E49" i="1"/>
  <c r="E50" i="1"/>
  <c r="E51" i="1"/>
  <c r="F51" i="1" s="1"/>
  <c r="E52" i="1"/>
  <c r="F52" i="1" s="1"/>
  <c r="E54" i="1"/>
  <c r="E55" i="1"/>
  <c r="E56" i="1"/>
  <c r="E58" i="1"/>
  <c r="E59" i="1"/>
  <c r="F60" i="1"/>
  <c r="E61" i="1"/>
  <c r="F61" i="1" s="1"/>
  <c r="E16" i="1"/>
  <c r="G22" i="1" l="1"/>
  <c r="G44" i="1"/>
  <c r="G63" i="1"/>
  <c r="F55" i="1"/>
  <c r="G59" i="1"/>
  <c r="F57" i="1"/>
  <c r="F53" i="1"/>
  <c r="G64" i="1"/>
  <c r="F56" i="1"/>
  <c r="F54" i="1"/>
  <c r="G58" i="1"/>
  <c r="F24" i="1"/>
  <c r="G27" i="1"/>
  <c r="F59" i="1"/>
  <c r="F58" i="1"/>
  <c r="E8" i="1"/>
  <c r="G33" i="1" s="1"/>
  <c r="G60" i="1" l="1"/>
  <c r="F6" i="1" l="1"/>
  <c r="E9" i="1"/>
  <c r="G61" i="1" s="1"/>
  <c r="E10" i="1"/>
  <c r="E13" i="1"/>
  <c r="E14" i="1"/>
  <c r="F19" i="1"/>
  <c r="F29" i="1"/>
  <c r="F32" i="1"/>
  <c r="F42" i="1"/>
  <c r="F44" i="1"/>
  <c r="F48" i="1"/>
  <c r="E62" i="1"/>
  <c r="G38" i="1" l="1"/>
  <c r="G52" i="1"/>
  <c r="G49" i="1"/>
  <c r="G62" i="1"/>
  <c r="F62" i="1"/>
  <c r="G13" i="1"/>
  <c r="G34" i="1"/>
  <c r="G20" i="1"/>
  <c r="F13" i="1"/>
  <c r="G17" i="1"/>
  <c r="G55" i="1"/>
  <c r="F18" i="1"/>
  <c r="G57" i="1"/>
  <c r="G54" i="1"/>
  <c r="G53" i="1"/>
  <c r="F17" i="1"/>
  <c r="G56" i="1"/>
  <c r="G45" i="1"/>
  <c r="G51" i="1"/>
  <c r="F10" i="1"/>
  <c r="G50" i="1"/>
  <c r="F8" i="1"/>
  <c r="G47" i="1"/>
  <c r="F7" i="1"/>
  <c r="G46" i="1"/>
  <c r="G18" i="1"/>
  <c r="G11" i="1"/>
  <c r="F23" i="1"/>
  <c r="G48" i="1"/>
  <c r="F11" i="1"/>
  <c r="G14" i="1"/>
  <c r="G12" i="1"/>
  <c r="G21" i="1"/>
  <c r="F50" i="1"/>
  <c r="F49" i="1"/>
  <c r="G19" i="1"/>
  <c r="F47" i="1"/>
  <c r="F46" i="1"/>
  <c r="F45" i="1"/>
  <c r="F43" i="1"/>
  <c r="F41" i="1"/>
  <c r="F40" i="1"/>
  <c r="F39" i="1"/>
  <c r="F38" i="1"/>
  <c r="F36" i="1"/>
  <c r="F35" i="1"/>
  <c r="F34" i="1"/>
  <c r="F33" i="1"/>
  <c r="G37" i="1"/>
  <c r="G42" i="1"/>
  <c r="G35" i="1"/>
  <c r="F31" i="1"/>
  <c r="F30" i="1"/>
  <c r="F28" i="1"/>
  <c r="G32" i="1"/>
  <c r="F27" i="1"/>
  <c r="G30" i="1"/>
  <c r="F26" i="1"/>
  <c r="G36" i="1"/>
  <c r="F25" i="1"/>
  <c r="G28" i="1"/>
  <c r="G41" i="1"/>
  <c r="F37" i="1"/>
  <c r="F22" i="1"/>
  <c r="F21" i="1"/>
  <c r="G43" i="1"/>
  <c r="F16" i="1"/>
  <c r="G26" i="1"/>
  <c r="G39" i="1"/>
  <c r="G25" i="1"/>
  <c r="F14" i="1"/>
  <c r="G23" i="1"/>
  <c r="G24" i="1"/>
  <c r="F12" i="1"/>
  <c r="F9" i="1"/>
  <c r="F20" i="1"/>
</calcChain>
</file>

<file path=xl/sharedStrings.xml><?xml version="1.0" encoding="utf-8"?>
<sst xmlns="http://schemas.openxmlformats.org/spreadsheetml/2006/main" count="421" uniqueCount="114">
  <si>
    <t>8h30-10h15</t>
  </si>
  <si>
    <t>15h15-16h30</t>
  </si>
  <si>
    <t>17h30-19h30</t>
  </si>
  <si>
    <t>21h-22h30</t>
  </si>
  <si>
    <t>CCB</t>
  </si>
  <si>
    <t>A</t>
  </si>
  <si>
    <t>B</t>
  </si>
  <si>
    <t>C</t>
  </si>
  <si>
    <t>E</t>
  </si>
  <si>
    <t>D</t>
  </si>
  <si>
    <t>F</t>
  </si>
  <si>
    <t>10h30-12h30</t>
  </si>
  <si>
    <t>13h45-15h</t>
  </si>
  <si>
    <t>Biocell</t>
  </si>
  <si>
    <t>III - a</t>
  </si>
  <si>
    <t>III-b</t>
  </si>
  <si>
    <t>8h30 - 10h15</t>
  </si>
  <si>
    <t>21h-23h</t>
  </si>
  <si>
    <t xml:space="preserve">Anatomie </t>
  </si>
  <si>
    <t>Chimie atome + molécules</t>
  </si>
  <si>
    <t>Thermochimie</t>
  </si>
  <si>
    <t>Eq chimiques</t>
  </si>
  <si>
    <t>Intro chimie O 1</t>
  </si>
  <si>
    <t>Intro chimie O 2</t>
  </si>
  <si>
    <t>Intro chimie O 3</t>
  </si>
  <si>
    <t>Bioch métabo</t>
  </si>
  <si>
    <t>Physique états + M et E</t>
  </si>
  <si>
    <t>Physique particules + noyau</t>
  </si>
  <si>
    <t>Biophy rayonnements</t>
  </si>
  <si>
    <t>X-ray</t>
  </si>
  <si>
    <t>Biophy noyaux</t>
  </si>
  <si>
    <t>Radioactivité + trans isoB + trans isoM</t>
  </si>
  <si>
    <t>Biophy applications + trans ?</t>
  </si>
  <si>
    <t>Biophy radioB/P</t>
  </si>
  <si>
    <t>Bioch Structu</t>
  </si>
  <si>
    <t>BDR généralités +  M/M le retour</t>
  </si>
  <si>
    <t>GamétoG H</t>
  </si>
  <si>
    <t>GamétoG F</t>
  </si>
  <si>
    <t>BDR diff sex + fécondation ?</t>
  </si>
  <si>
    <t>OrganoG</t>
  </si>
  <si>
    <t>Pathologies dev</t>
  </si>
  <si>
    <t xml:space="preserve">Histo </t>
  </si>
  <si>
    <t>Histo / OrganoG</t>
  </si>
  <si>
    <t>Histo / Pathologies dev</t>
  </si>
  <si>
    <t>Biocell/histo</t>
  </si>
  <si>
    <t>Odonto</t>
  </si>
  <si>
    <t>Maieu</t>
  </si>
  <si>
    <t>live chimie</t>
  </si>
  <si>
    <t>Live biophy</t>
  </si>
  <si>
    <t>Chimie *2</t>
  </si>
  <si>
    <t>Anat SN</t>
  </si>
  <si>
    <t>Anat loco</t>
  </si>
  <si>
    <t>Chimie G tout</t>
  </si>
  <si>
    <t>Biophy 1 intro</t>
  </si>
  <si>
    <t>BDR fécondation + odonto intro</t>
  </si>
  <si>
    <t>Anatomie SD</t>
  </si>
  <si>
    <t>Live anat + biophy radioactivité + noyau + X-ray</t>
  </si>
  <si>
    <t>BDR endocrinien + odonto dentinoG</t>
  </si>
  <si>
    <t>Biophy interactions + bioC microS/étude C</t>
  </si>
  <si>
    <t>Maieu dev placentaire + biophy réarangements</t>
  </si>
  <si>
    <t>Bioch régulations + 2ème mois</t>
  </si>
  <si>
    <t>DM BDR + diff sexuelle</t>
  </si>
  <si>
    <t>Live bioch + biocell cancer</t>
  </si>
  <si>
    <t>Live BDR + emb circu</t>
  </si>
  <si>
    <t xml:space="preserve">Cœur </t>
  </si>
  <si>
    <t>Ondonto ed rad</t>
  </si>
  <si>
    <t>Maieu modif</t>
  </si>
  <si>
    <t>Anat tête et cou</t>
  </si>
  <si>
    <t>Biophy intro</t>
  </si>
  <si>
    <t>Odonto intro</t>
  </si>
  <si>
    <t>Chimie G</t>
  </si>
  <si>
    <t>Odonto intro + fécondation</t>
  </si>
  <si>
    <t>Chimie O</t>
  </si>
  <si>
    <t xml:space="preserve">AméloG + bioch </t>
  </si>
  <si>
    <t>Dev placentaire</t>
  </si>
  <si>
    <t>DentinoG</t>
  </si>
  <si>
    <t>Biophy intro + interactions</t>
  </si>
  <si>
    <t>DentinoG + diff sex</t>
  </si>
  <si>
    <t>Modif physio</t>
  </si>
  <si>
    <t>AméloG</t>
  </si>
  <si>
    <t>Biophy interactions + noyau + radio + X- ray</t>
  </si>
  <si>
    <t>Dev plac + diff sex</t>
  </si>
  <si>
    <t xml:space="preserve">BDR fécondation + Chmie G </t>
  </si>
  <si>
    <t>Anat Digestif</t>
  </si>
  <si>
    <t>Anat cœur</t>
  </si>
  <si>
    <t>Anat T&amp;C</t>
  </si>
  <si>
    <t>Anat loco + DM chimie O et G</t>
  </si>
  <si>
    <t>Anat digestif</t>
  </si>
  <si>
    <t>Anat cœur + T&amp;C</t>
  </si>
  <si>
    <t xml:space="preserve">BDR endocrinien + bioch + embryo 2ème </t>
  </si>
  <si>
    <t xml:space="preserve">Embryo circu + &lt;3 </t>
  </si>
  <si>
    <t xml:space="preserve">Ed rad </t>
  </si>
  <si>
    <t>Biophy noyau + radioA</t>
  </si>
  <si>
    <t>DM*2 chimie G + AT 2021 Biophy intro10?/interaction10? + AT 2021 fécondation 5? + AT 2021 Intro odonto 10? + DM anat SD et SL</t>
  </si>
  <si>
    <t>Anat cœur  + X-ray</t>
  </si>
  <si>
    <r>
      <t xml:space="preserve">AT 2021 chimie O 2*5? + AT 2021 odonto </t>
    </r>
    <r>
      <rPr>
        <sz val="11"/>
        <color rgb="FFFF0000"/>
        <rFont val="Calibri"/>
        <family val="2"/>
        <scheme val="minor"/>
      </rPr>
      <t xml:space="preserve">fini? </t>
    </r>
    <r>
      <rPr>
        <sz val="11"/>
        <rFont val="Calibri"/>
        <family val="2"/>
        <scheme val="minor"/>
      </rPr>
      <t>+ DM préCCb dev placentaire + DM TTR anat T&amp;C/&lt;3</t>
    </r>
  </si>
  <si>
    <t xml:space="preserve">Embryo *2 </t>
  </si>
  <si>
    <t xml:space="preserve">BDR endocrinien </t>
  </si>
  <si>
    <r>
      <t xml:space="preserve">AT 2021 améloG </t>
    </r>
    <r>
      <rPr>
        <sz val="11"/>
        <color rgb="FFFF0000"/>
        <rFont val="Calibri"/>
        <family val="2"/>
        <scheme val="minor"/>
      </rPr>
      <t>fini</t>
    </r>
    <r>
      <rPr>
        <sz val="11"/>
        <color theme="1"/>
        <rFont val="Calibri"/>
        <family val="2"/>
        <scheme val="minor"/>
      </rPr>
      <t xml:space="preserve"> + DM Odonto + DM bioch + 2DM embryo + DM ANAT locoM/SN</t>
    </r>
  </si>
  <si>
    <t xml:space="preserve">Anat loco </t>
  </si>
  <si>
    <t>Odonto compraison odontoB/AmeloB</t>
  </si>
  <si>
    <t>Odonto cours dispo</t>
  </si>
  <si>
    <t>Maths</t>
  </si>
  <si>
    <t xml:space="preserve">Modifications physio </t>
  </si>
  <si>
    <t>Anat T&amp;C + nerfs + &lt;3</t>
  </si>
  <si>
    <t xml:space="preserve"> anat T&amp;C + &lt;3</t>
  </si>
  <si>
    <t>AT 2021 DentinoG + DM préCCB biophy + DM live BDR + DM anat T&amp;C/&lt;3 +</t>
  </si>
  <si>
    <t>QCM annatut ou DM</t>
  </si>
  <si>
    <t>QCM DM + ANNALES</t>
  </si>
  <si>
    <t>/</t>
  </si>
  <si>
    <t>III - a = 2eme tour de programme</t>
  </si>
  <si>
    <t>III-b = 3eme tour de programme</t>
  </si>
  <si>
    <t>Exemple 1</t>
  </si>
  <si>
    <t xml:space="preserve">Mineure + derniers cours à revoir + QCM bonus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</si>
</sst>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16" fontId="0" fillId="0" borderId="0" xfId="0" applyNumberFormat="1"/>
    <xf numFmtId="0" fontId="2" fillId="3" borderId="0" xfId="2"/>
    <xf numFmtId="0" fontId="3" fillId="4" borderId="0" xfId="3"/>
    <xf numFmtId="16" fontId="4" fillId="0" borderId="0" xfId="4" applyNumberFormat="1"/>
    <xf numFmtId="0" fontId="0" fillId="0" borderId="0" xfId="0" applyAlignment="1">
      <alignment wrapText="1"/>
    </xf>
    <xf numFmtId="16" fontId="4" fillId="0" borderId="0" xfId="0" applyNumberFormat="1" applyFont="1"/>
    <xf numFmtId="0" fontId="1" fillId="2" borderId="0" xfId="1"/>
    <xf numFmtId="16" fontId="2" fillId="3" borderId="0" xfId="2" applyNumberFormat="1"/>
  </cellXfs>
  <cellStyles count="5">
    <cellStyle name="Avertissement" xfId="4" builtinId="11"/>
    <cellStyle name="Insatisfaisant" xfId="1" builtinId="27"/>
    <cellStyle name="Neutre" xfId="3" builtinId="28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2"/>
  <sheetViews>
    <sheetView topLeftCell="A76" workbookViewId="0">
      <selection activeCell="A14" sqref="A14"/>
    </sheetView>
  </sheetViews>
  <sheetFormatPr baseColWidth="10" defaultRowHeight="15" x14ac:dyDescent="0.25"/>
  <cols>
    <col min="2" max="2" width="35.7109375" customWidth="1"/>
    <col min="3" max="3" width="35.85546875" customWidth="1"/>
    <col min="4" max="4" width="44.42578125" customWidth="1"/>
    <col min="5" max="5" width="45.28515625" customWidth="1"/>
    <col min="6" max="6" width="93.7109375" customWidth="1"/>
    <col min="7" max="7" width="42.7109375" customWidth="1"/>
  </cols>
  <sheetData>
    <row r="1" spans="1:7" x14ac:dyDescent="0.25">
      <c r="A1" s="1"/>
      <c r="B1" t="s">
        <v>16</v>
      </c>
      <c r="C1" t="s">
        <v>11</v>
      </c>
      <c r="D1" t="s">
        <v>12</v>
      </c>
      <c r="E1" t="s">
        <v>1</v>
      </c>
      <c r="F1" t="s">
        <v>2</v>
      </c>
      <c r="G1" t="s">
        <v>17</v>
      </c>
    </row>
    <row r="2" spans="1:7" x14ac:dyDescent="0.25">
      <c r="A2" s="8">
        <v>44207</v>
      </c>
      <c r="B2" s="2" t="s">
        <v>53</v>
      </c>
      <c r="C2" s="2" t="s">
        <v>54</v>
      </c>
      <c r="D2" s="2" t="s">
        <v>50</v>
      </c>
      <c r="E2" s="2" t="s">
        <v>52</v>
      </c>
      <c r="F2" s="2" t="s">
        <v>51</v>
      </c>
    </row>
    <row r="3" spans="1:7" x14ac:dyDescent="0.25">
      <c r="A3" s="8">
        <v>44208</v>
      </c>
      <c r="B3" s="2" t="s">
        <v>49</v>
      </c>
      <c r="C3" s="2" t="s">
        <v>55</v>
      </c>
      <c r="D3" s="2" t="s">
        <v>45</v>
      </c>
      <c r="E3" s="2" t="s">
        <v>47</v>
      </c>
      <c r="F3" s="2" t="s">
        <v>56</v>
      </c>
    </row>
    <row r="4" spans="1:7" x14ac:dyDescent="0.25">
      <c r="A4" s="8">
        <v>44209</v>
      </c>
      <c r="B4" s="2" t="s">
        <v>58</v>
      </c>
      <c r="C4" s="2" t="s">
        <v>57</v>
      </c>
      <c r="D4" s="2" t="s">
        <v>48</v>
      </c>
      <c r="E4" s="2" t="s">
        <v>60</v>
      </c>
      <c r="F4" s="2" t="s">
        <v>59</v>
      </c>
    </row>
    <row r="5" spans="1:7" x14ac:dyDescent="0.25">
      <c r="A5" s="8">
        <v>44210</v>
      </c>
      <c r="B5" s="2" t="s">
        <v>61</v>
      </c>
      <c r="C5" s="2" t="s">
        <v>64</v>
      </c>
      <c r="D5" s="2" t="s">
        <v>65</v>
      </c>
      <c r="E5" s="2" t="s">
        <v>62</v>
      </c>
      <c r="F5" s="2" t="s">
        <v>63</v>
      </c>
    </row>
    <row r="6" spans="1:7" x14ac:dyDescent="0.25">
      <c r="A6" s="8">
        <v>44211</v>
      </c>
      <c r="B6" s="2" t="s">
        <v>66</v>
      </c>
      <c r="C6" s="2" t="s">
        <v>67</v>
      </c>
      <c r="D6" s="2" t="s">
        <v>68</v>
      </c>
      <c r="E6" s="2" t="s">
        <v>69</v>
      </c>
      <c r="F6" s="2" t="s">
        <v>82</v>
      </c>
    </row>
    <row r="7" spans="1:7" x14ac:dyDescent="0.25">
      <c r="A7" s="8">
        <v>44212</v>
      </c>
      <c r="B7" s="2" t="s">
        <v>50</v>
      </c>
      <c r="C7" s="2" t="s">
        <v>80</v>
      </c>
      <c r="D7" s="2" t="s">
        <v>78</v>
      </c>
      <c r="E7" s="2" t="s">
        <v>79</v>
      </c>
      <c r="F7" s="2" t="s">
        <v>51</v>
      </c>
    </row>
    <row r="8" spans="1:7" x14ac:dyDescent="0.25">
      <c r="A8" s="8">
        <v>44213</v>
      </c>
      <c r="B8" s="2" t="s">
        <v>83</v>
      </c>
      <c r="C8" s="2" t="s">
        <v>89</v>
      </c>
      <c r="D8" s="2" t="s">
        <v>72</v>
      </c>
      <c r="E8" s="2" t="s">
        <v>75</v>
      </c>
      <c r="F8" s="2" t="s">
        <v>84</v>
      </c>
    </row>
    <row r="9" spans="1:7" x14ac:dyDescent="0.25">
      <c r="A9" s="8">
        <v>44214</v>
      </c>
      <c r="B9" s="2" t="s">
        <v>85</v>
      </c>
      <c r="C9" s="2" t="s">
        <v>81</v>
      </c>
      <c r="D9" s="2" t="s">
        <v>90</v>
      </c>
      <c r="E9" s="2" t="s">
        <v>91</v>
      </c>
      <c r="F9" s="2" t="s">
        <v>50</v>
      </c>
    </row>
    <row r="10" spans="1:7" x14ac:dyDescent="0.25">
      <c r="A10" s="8">
        <v>44215</v>
      </c>
      <c r="B10" s="2" t="s">
        <v>86</v>
      </c>
      <c r="C10" s="2" t="s">
        <v>70</v>
      </c>
      <c r="D10" s="2" t="s">
        <v>76</v>
      </c>
      <c r="E10" s="2" t="s">
        <v>71</v>
      </c>
      <c r="F10" s="2" t="s">
        <v>87</v>
      </c>
      <c r="G10" t="s">
        <v>93</v>
      </c>
    </row>
    <row r="11" spans="1:7" x14ac:dyDescent="0.25">
      <c r="A11" s="8">
        <v>44216</v>
      </c>
      <c r="B11" s="2" t="s">
        <v>94</v>
      </c>
      <c r="C11" s="2" t="s">
        <v>72</v>
      </c>
      <c r="D11" s="2" t="s">
        <v>91</v>
      </c>
      <c r="E11" s="2" t="s">
        <v>74</v>
      </c>
      <c r="F11" s="2" t="s">
        <v>85</v>
      </c>
      <c r="G11" t="s">
        <v>95</v>
      </c>
    </row>
    <row r="12" spans="1:7" x14ac:dyDescent="0.25">
      <c r="A12" s="8">
        <v>44217</v>
      </c>
      <c r="B12" s="2" t="s">
        <v>50</v>
      </c>
      <c r="C12" s="2" t="s">
        <v>73</v>
      </c>
      <c r="D12" s="2" t="s">
        <v>97</v>
      </c>
      <c r="E12" s="2" t="s">
        <v>96</v>
      </c>
      <c r="F12" s="2" t="s">
        <v>99</v>
      </c>
      <c r="G12" t="s">
        <v>98</v>
      </c>
    </row>
    <row r="13" spans="1:7" x14ac:dyDescent="0.25">
      <c r="A13" s="1">
        <v>44218</v>
      </c>
      <c r="B13" s="2" t="s">
        <v>87</v>
      </c>
      <c r="C13" s="2" t="s">
        <v>77</v>
      </c>
      <c r="D13" s="2" t="s">
        <v>92</v>
      </c>
      <c r="E13" s="2" t="s">
        <v>103</v>
      </c>
      <c r="F13" s="2" t="s">
        <v>88</v>
      </c>
      <c r="G13" t="s">
        <v>106</v>
      </c>
    </row>
    <row r="14" spans="1:7" x14ac:dyDescent="0.25">
      <c r="A14" s="1">
        <v>44219</v>
      </c>
      <c r="B14" t="s">
        <v>4</v>
      </c>
      <c r="C14" t="s">
        <v>4</v>
      </c>
      <c r="D14" t="s">
        <v>4</v>
      </c>
      <c r="E14" t="s">
        <v>4</v>
      </c>
      <c r="F14" t="s">
        <v>4</v>
      </c>
      <c r="G14" t="s">
        <v>4</v>
      </c>
    </row>
    <row r="15" spans="1:7" x14ac:dyDescent="0.25">
      <c r="A15" s="1">
        <v>44220</v>
      </c>
      <c r="B15" t="s">
        <v>19</v>
      </c>
      <c r="C15" t="s">
        <v>18</v>
      </c>
      <c r="D15" t="s">
        <v>78</v>
      </c>
      <c r="E15" t="s">
        <v>100</v>
      </c>
    </row>
    <row r="16" spans="1:7" x14ac:dyDescent="0.25">
      <c r="A16" s="1">
        <v>44221</v>
      </c>
      <c r="B16" t="s">
        <v>20</v>
      </c>
      <c r="C16" s="7"/>
      <c r="D16" t="s">
        <v>101</v>
      </c>
      <c r="E16" t="s">
        <v>104</v>
      </c>
    </row>
    <row r="17" spans="1:6" x14ac:dyDescent="0.25">
      <c r="A17" s="6">
        <v>44222</v>
      </c>
      <c r="B17" t="s">
        <v>21</v>
      </c>
      <c r="C17" t="s">
        <v>18</v>
      </c>
      <c r="D17" t="s">
        <v>45</v>
      </c>
    </row>
    <row r="18" spans="1:6" x14ac:dyDescent="0.25">
      <c r="A18" s="1">
        <v>44223</v>
      </c>
      <c r="B18" t="s">
        <v>22</v>
      </c>
      <c r="C18" t="s">
        <v>18</v>
      </c>
      <c r="D18" t="str">
        <f>CONCATENATE(B15, " ", C15)</f>
        <v xml:space="preserve">Chimie atome + molécules Anatomie </v>
      </c>
      <c r="E18" t="str">
        <f>CONCATENATE(B15, " ", C15)</f>
        <v xml:space="preserve">Chimie atome + molécules Anatomie </v>
      </c>
    </row>
    <row r="19" spans="1:6" x14ac:dyDescent="0.25">
      <c r="A19" s="1">
        <v>44224</v>
      </c>
      <c r="B19" s="3"/>
      <c r="C19" s="3" t="s">
        <v>102</v>
      </c>
      <c r="D19" t="str">
        <f>CONCATENATE(B16, " ", C16)</f>
        <v xml:space="preserve">Thermochimie </v>
      </c>
      <c r="E19" t="str">
        <f t="shared" ref="E19:E81" si="0">CONCATENATE(B16, " ", C16)</f>
        <v xml:space="preserve">Thermochimie </v>
      </c>
      <c r="F19" t="s">
        <v>105</v>
      </c>
    </row>
    <row r="20" spans="1:6" x14ac:dyDescent="0.25">
      <c r="A20" s="1">
        <v>44225</v>
      </c>
      <c r="B20" s="7"/>
      <c r="C20" t="s">
        <v>18</v>
      </c>
      <c r="D20" t="s">
        <v>45</v>
      </c>
      <c r="E20" t="str">
        <f t="shared" si="0"/>
        <v xml:space="preserve">Eq chimiques Anatomie </v>
      </c>
    </row>
    <row r="21" spans="1:6" x14ac:dyDescent="0.25">
      <c r="A21" s="1">
        <v>44226</v>
      </c>
      <c r="B21" s="3"/>
      <c r="C21" s="3"/>
      <c r="D21" t="str">
        <f>CONCATENATE(B18, " ", C18)</f>
        <v xml:space="preserve">Intro chimie O 1 Anatomie </v>
      </c>
      <c r="E21" t="str">
        <f t="shared" si="0"/>
        <v xml:space="preserve">Intro chimie O 1 Anatomie </v>
      </c>
    </row>
    <row r="22" spans="1:6" x14ac:dyDescent="0.25">
      <c r="A22" s="1">
        <v>44227</v>
      </c>
      <c r="B22" t="s">
        <v>23</v>
      </c>
      <c r="C22" t="s">
        <v>18</v>
      </c>
      <c r="D22" t="s">
        <v>45</v>
      </c>
      <c r="E22" t="str">
        <f t="shared" si="0"/>
        <v xml:space="preserve"> Maths</v>
      </c>
      <c r="F22" s="7" t="str">
        <f>E18</f>
        <v xml:space="preserve">Chimie atome + molécules Anatomie </v>
      </c>
    </row>
    <row r="23" spans="1:6" x14ac:dyDescent="0.25">
      <c r="A23" s="1">
        <v>44228</v>
      </c>
      <c r="B23" t="s">
        <v>24</v>
      </c>
      <c r="C23" s="7"/>
      <c r="D23" t="str">
        <f>CONCATENATE(B20, " ", C20)</f>
        <v xml:space="preserve"> Anatomie </v>
      </c>
      <c r="E23" t="str">
        <f t="shared" si="0"/>
        <v xml:space="preserve"> Anatomie </v>
      </c>
      <c r="F23" t="str">
        <f t="shared" ref="F23:F28" si="1">E19</f>
        <v xml:space="preserve">Thermochimie </v>
      </c>
    </row>
    <row r="24" spans="1:6" x14ac:dyDescent="0.25">
      <c r="A24" s="6">
        <v>44229</v>
      </c>
      <c r="B24" s="3"/>
      <c r="C24" t="s">
        <v>18</v>
      </c>
      <c r="D24" t="s">
        <v>45</v>
      </c>
      <c r="E24" t="str">
        <f t="shared" si="0"/>
        <v xml:space="preserve"> </v>
      </c>
      <c r="F24" t="str">
        <f t="shared" si="1"/>
        <v xml:space="preserve">Eq chimiques Anatomie </v>
      </c>
    </row>
    <row r="25" spans="1:6" x14ac:dyDescent="0.25">
      <c r="A25" s="1">
        <v>44230</v>
      </c>
      <c r="B25" t="s">
        <v>34</v>
      </c>
      <c r="C25" t="s">
        <v>18</v>
      </c>
      <c r="D25" t="str">
        <f>CONCATENATE(B22, " ", C22)</f>
        <v xml:space="preserve">Intro chimie O 2 Anatomie </v>
      </c>
      <c r="E25" t="str">
        <f t="shared" si="0"/>
        <v xml:space="preserve">Intro chimie O 2 Anatomie </v>
      </c>
      <c r="F25" t="str">
        <f t="shared" si="1"/>
        <v xml:space="preserve">Intro chimie O 1 Anatomie </v>
      </c>
    </row>
    <row r="26" spans="1:6" x14ac:dyDescent="0.25">
      <c r="A26" s="1">
        <v>44231</v>
      </c>
      <c r="B26" s="3"/>
      <c r="C26" s="3"/>
      <c r="D26" t="str">
        <f>CONCATENATE(B23, " ", C23)</f>
        <v xml:space="preserve">Intro chimie O 3 </v>
      </c>
      <c r="E26" t="str">
        <f t="shared" si="0"/>
        <v xml:space="preserve">Intro chimie O 3 </v>
      </c>
      <c r="F26" t="str">
        <f t="shared" si="1"/>
        <v xml:space="preserve"> Maths</v>
      </c>
    </row>
    <row r="27" spans="1:6" x14ac:dyDescent="0.25">
      <c r="A27" s="1">
        <v>44232</v>
      </c>
      <c r="B27" t="s">
        <v>25</v>
      </c>
      <c r="C27" t="s">
        <v>18</v>
      </c>
      <c r="D27" t="s">
        <v>45</v>
      </c>
      <c r="E27" t="str">
        <f t="shared" si="0"/>
        <v xml:space="preserve"> Anatomie </v>
      </c>
      <c r="F27" t="str">
        <f t="shared" si="1"/>
        <v xml:space="preserve"> Anatomie </v>
      </c>
    </row>
    <row r="28" spans="1:6" x14ac:dyDescent="0.25">
      <c r="A28" s="1">
        <v>44233</v>
      </c>
      <c r="B28" s="3"/>
      <c r="C28" s="3"/>
      <c r="D28" t="str">
        <f>CONCATENATE(B25, " ", C25)</f>
        <v xml:space="preserve">Bioch Structu Anatomie </v>
      </c>
      <c r="E28" t="str">
        <f t="shared" si="0"/>
        <v xml:space="preserve">Bioch Structu Anatomie </v>
      </c>
      <c r="F28" t="str">
        <f t="shared" si="1"/>
        <v xml:space="preserve"> </v>
      </c>
    </row>
    <row r="29" spans="1:6" x14ac:dyDescent="0.25">
      <c r="A29" s="1">
        <v>44234</v>
      </c>
      <c r="B29" t="s">
        <v>26</v>
      </c>
      <c r="C29" t="s">
        <v>18</v>
      </c>
      <c r="D29" t="s">
        <v>45</v>
      </c>
      <c r="E29" t="str">
        <f t="shared" si="0"/>
        <v xml:space="preserve"> </v>
      </c>
      <c r="F29" s="7" t="str">
        <f>CONCATENATE(E25, " ", E18)</f>
        <v xml:space="preserve">Intro chimie O 2 Anatomie  Chimie atome + molécules Anatomie </v>
      </c>
    </row>
    <row r="30" spans="1:6" x14ac:dyDescent="0.25">
      <c r="A30" s="1">
        <v>44235</v>
      </c>
      <c r="B30" t="s">
        <v>27</v>
      </c>
      <c r="C30" s="7"/>
      <c r="D30" t="str">
        <f>CONCATENATE(B27, " ", C27)</f>
        <v xml:space="preserve">Bioch métabo Anatomie </v>
      </c>
      <c r="E30" t="str">
        <f t="shared" si="0"/>
        <v xml:space="preserve">Bioch métabo Anatomie </v>
      </c>
      <c r="F30" t="str">
        <f t="shared" ref="F30:F42" si="2">CONCATENATE(E26, " ", E19)</f>
        <v xml:space="preserve">Intro chimie O 3  Thermochimie </v>
      </c>
    </row>
    <row r="31" spans="1:6" x14ac:dyDescent="0.25">
      <c r="A31" s="6">
        <v>44236</v>
      </c>
      <c r="B31" s="3"/>
      <c r="C31" t="s">
        <v>18</v>
      </c>
      <c r="D31" t="s">
        <v>45</v>
      </c>
      <c r="E31" t="str">
        <f t="shared" si="0"/>
        <v xml:space="preserve"> </v>
      </c>
      <c r="F31" t="str">
        <f t="shared" si="2"/>
        <v xml:space="preserve"> Anatomie  Eq chimiques Anatomie </v>
      </c>
    </row>
    <row r="32" spans="1:6" x14ac:dyDescent="0.25">
      <c r="A32" s="1">
        <v>44237</v>
      </c>
      <c r="B32" t="s">
        <v>28</v>
      </c>
      <c r="C32" t="s">
        <v>18</v>
      </c>
      <c r="D32" t="str">
        <f>CONCATENATE(B29, " ", C29)</f>
        <v xml:space="preserve">Physique états + M et E Anatomie </v>
      </c>
      <c r="E32" t="str">
        <f t="shared" si="0"/>
        <v xml:space="preserve">Physique états + M et E Anatomie </v>
      </c>
      <c r="F32" t="str">
        <f t="shared" si="2"/>
        <v xml:space="preserve">Bioch Structu Anatomie  Intro chimie O 1 Anatomie </v>
      </c>
    </row>
    <row r="33" spans="1:6" x14ac:dyDescent="0.25">
      <c r="A33" s="1">
        <v>44238</v>
      </c>
      <c r="B33" s="3"/>
      <c r="C33" s="3"/>
      <c r="D33" t="str">
        <f>CONCATENATE(B30, " ", C30)</f>
        <v xml:space="preserve">Physique particules + noyau </v>
      </c>
      <c r="E33" t="str">
        <f t="shared" si="0"/>
        <v xml:space="preserve">Physique particules + noyau </v>
      </c>
      <c r="F33" t="str">
        <f t="shared" si="2"/>
        <v xml:space="preserve">   Maths</v>
      </c>
    </row>
    <row r="34" spans="1:6" x14ac:dyDescent="0.25">
      <c r="A34" s="1">
        <v>44239</v>
      </c>
      <c r="B34" t="s">
        <v>29</v>
      </c>
      <c r="C34" t="s">
        <v>18</v>
      </c>
      <c r="D34" t="s">
        <v>45</v>
      </c>
      <c r="E34" t="str">
        <f t="shared" si="0"/>
        <v xml:space="preserve"> Anatomie </v>
      </c>
      <c r="F34" t="str">
        <f t="shared" si="2"/>
        <v xml:space="preserve">Bioch métabo Anatomie   Anatomie </v>
      </c>
    </row>
    <row r="35" spans="1:6" x14ac:dyDescent="0.25">
      <c r="A35" s="1">
        <v>44240</v>
      </c>
      <c r="B35" s="3"/>
      <c r="C35" s="3"/>
      <c r="D35" t="str">
        <f>CONCATENATE(B32, " ", C32)</f>
        <v xml:space="preserve">Biophy rayonnements Anatomie </v>
      </c>
      <c r="E35" t="str">
        <f t="shared" si="0"/>
        <v xml:space="preserve">Biophy rayonnements Anatomie </v>
      </c>
      <c r="F35" t="str">
        <f t="shared" si="2"/>
        <v xml:space="preserve">   </v>
      </c>
    </row>
    <row r="36" spans="1:6" x14ac:dyDescent="0.25">
      <c r="A36" s="1">
        <v>44241</v>
      </c>
      <c r="B36" t="s">
        <v>30</v>
      </c>
      <c r="C36" t="s">
        <v>18</v>
      </c>
      <c r="D36" t="s">
        <v>45</v>
      </c>
      <c r="E36" t="str">
        <f t="shared" si="0"/>
        <v xml:space="preserve"> </v>
      </c>
      <c r="F36" t="str">
        <f t="shared" si="2"/>
        <v xml:space="preserve">Physique états + M et E Anatomie  Intro chimie O 2 Anatomie </v>
      </c>
    </row>
    <row r="37" spans="1:6" x14ac:dyDescent="0.25">
      <c r="A37" s="1">
        <v>44242</v>
      </c>
      <c r="B37" t="s">
        <v>31</v>
      </c>
      <c r="C37" s="7"/>
      <c r="D37" t="str">
        <f>CONCATENATE(B34, " ", C34)</f>
        <v xml:space="preserve">X-ray Anatomie </v>
      </c>
      <c r="E37" t="str">
        <f t="shared" si="0"/>
        <v xml:space="preserve">X-ray Anatomie </v>
      </c>
      <c r="F37" t="str">
        <f t="shared" si="2"/>
        <v xml:space="preserve">Physique particules + noyau  Intro chimie O 3 </v>
      </c>
    </row>
    <row r="38" spans="1:6" x14ac:dyDescent="0.25">
      <c r="A38" s="6">
        <v>44243</v>
      </c>
      <c r="B38" s="3"/>
      <c r="C38" t="s">
        <v>18</v>
      </c>
      <c r="D38" t="s">
        <v>45</v>
      </c>
      <c r="E38" t="str">
        <f t="shared" si="0"/>
        <v xml:space="preserve"> </v>
      </c>
      <c r="F38" t="str">
        <f t="shared" si="2"/>
        <v xml:space="preserve"> Anatomie   Anatomie </v>
      </c>
    </row>
    <row r="39" spans="1:6" x14ac:dyDescent="0.25">
      <c r="A39" s="1">
        <v>44244</v>
      </c>
      <c r="B39" t="s">
        <v>32</v>
      </c>
      <c r="C39" t="s">
        <v>18</v>
      </c>
      <c r="D39" t="str">
        <f>CONCATENATE(B36, " ", C36)</f>
        <v xml:space="preserve">Biophy noyaux Anatomie </v>
      </c>
      <c r="E39" t="str">
        <f t="shared" si="0"/>
        <v xml:space="preserve">Biophy noyaux Anatomie </v>
      </c>
      <c r="F39" t="str">
        <f t="shared" si="2"/>
        <v xml:space="preserve">Biophy rayonnements Anatomie  Bioch Structu Anatomie </v>
      </c>
    </row>
    <row r="40" spans="1:6" x14ac:dyDescent="0.25">
      <c r="A40" s="1">
        <v>44245</v>
      </c>
      <c r="B40" s="3"/>
      <c r="C40" s="3"/>
      <c r="D40" t="str">
        <f>CONCATENATE(B37, " ", C37)</f>
        <v xml:space="preserve">Radioactivité + trans isoB + trans isoM </v>
      </c>
      <c r="E40" t="str">
        <f t="shared" si="0"/>
        <v xml:space="preserve">Radioactivité + trans isoB + trans isoM </v>
      </c>
      <c r="F40" t="str">
        <f t="shared" si="2"/>
        <v xml:space="preserve">   </v>
      </c>
    </row>
    <row r="41" spans="1:6" x14ac:dyDescent="0.25">
      <c r="A41" s="1">
        <v>44246</v>
      </c>
      <c r="B41" t="s">
        <v>33</v>
      </c>
      <c r="C41" t="s">
        <v>18</v>
      </c>
      <c r="D41" t="s">
        <v>45</v>
      </c>
      <c r="E41" t="str">
        <f t="shared" si="0"/>
        <v xml:space="preserve"> Anatomie </v>
      </c>
      <c r="F41" t="str">
        <f t="shared" si="2"/>
        <v xml:space="preserve">X-ray Anatomie  Bioch métabo Anatomie </v>
      </c>
    </row>
    <row r="42" spans="1:6" x14ac:dyDescent="0.25">
      <c r="A42" s="1">
        <v>44247</v>
      </c>
      <c r="B42" s="3"/>
      <c r="C42" s="3"/>
      <c r="D42" t="str">
        <f>CONCATENATE(B39, " ", C39)</f>
        <v xml:space="preserve">Biophy applications + trans ? Anatomie </v>
      </c>
      <c r="E42" t="str">
        <f t="shared" si="0"/>
        <v xml:space="preserve">Biophy applications + trans ? Anatomie </v>
      </c>
      <c r="F42" t="str">
        <f t="shared" si="2"/>
        <v xml:space="preserve">   </v>
      </c>
    </row>
    <row r="43" spans="1:6" x14ac:dyDescent="0.25">
      <c r="A43" s="1">
        <v>44248</v>
      </c>
      <c r="B43" t="s">
        <v>35</v>
      </c>
      <c r="C43" t="s">
        <v>18</v>
      </c>
      <c r="D43" t="s">
        <v>45</v>
      </c>
      <c r="E43" t="str">
        <f t="shared" si="0"/>
        <v xml:space="preserve"> </v>
      </c>
      <c r="F43" s="7" t="str">
        <f>CONCATENATE(E39, " ", E32, " ", E18)</f>
        <v xml:space="preserve">Biophy noyaux Anatomie  Physique états + M et E Anatomie  Chimie atome + molécules Anatomie </v>
      </c>
    </row>
    <row r="44" spans="1:6" x14ac:dyDescent="0.25">
      <c r="A44" s="1">
        <v>44249</v>
      </c>
      <c r="B44" t="s">
        <v>38</v>
      </c>
      <c r="C44" s="7"/>
      <c r="D44" t="str">
        <f>CONCATENATE(B41, " ", C41)</f>
        <v xml:space="preserve">Biophy radioB/P Anatomie </v>
      </c>
      <c r="E44" t="str">
        <f t="shared" si="0"/>
        <v xml:space="preserve">Biophy radioB/P Anatomie </v>
      </c>
      <c r="F44" t="str">
        <f t="shared" ref="F44:F56" si="3">CONCATENATE(E40, " ", E33, " ", E19)</f>
        <v xml:space="preserve">Radioactivité + trans isoB + trans isoM  Physique particules + noyau  Thermochimie </v>
      </c>
    </row>
    <row r="45" spans="1:6" x14ac:dyDescent="0.25">
      <c r="A45" s="6">
        <v>44250</v>
      </c>
      <c r="B45" s="3"/>
      <c r="C45" t="s">
        <v>18</v>
      </c>
      <c r="D45" t="s">
        <v>45</v>
      </c>
      <c r="E45" t="str">
        <f t="shared" si="0"/>
        <v xml:space="preserve"> </v>
      </c>
      <c r="F45" t="str">
        <f t="shared" si="3"/>
        <v xml:space="preserve"> Anatomie   Anatomie  Eq chimiques Anatomie </v>
      </c>
    </row>
    <row r="46" spans="1:6" x14ac:dyDescent="0.25">
      <c r="A46" s="1">
        <v>44251</v>
      </c>
      <c r="B46" t="s">
        <v>36</v>
      </c>
      <c r="C46" t="s">
        <v>18</v>
      </c>
      <c r="D46" t="str">
        <f>CONCATENATE(B43, " ", C43)</f>
        <v xml:space="preserve">BDR généralités +  M/M le retour Anatomie </v>
      </c>
      <c r="E46" t="str">
        <f t="shared" si="0"/>
        <v xml:space="preserve">BDR généralités +  M/M le retour Anatomie </v>
      </c>
      <c r="F46" t="str">
        <f t="shared" si="3"/>
        <v xml:space="preserve">Biophy applications + trans ? Anatomie  Biophy rayonnements Anatomie  Intro chimie O 1 Anatomie </v>
      </c>
    </row>
    <row r="47" spans="1:6" x14ac:dyDescent="0.25">
      <c r="A47" s="1">
        <v>44252</v>
      </c>
      <c r="B47" s="3"/>
      <c r="C47" s="3"/>
      <c r="D47" t="str">
        <f>CONCATENATE(B44, " ", C44)</f>
        <v xml:space="preserve">BDR diff sex + fécondation ? </v>
      </c>
      <c r="E47" t="str">
        <f t="shared" si="0"/>
        <v xml:space="preserve">BDR diff sex + fécondation ? </v>
      </c>
      <c r="F47" t="str">
        <f t="shared" si="3"/>
        <v xml:space="preserve">     Maths</v>
      </c>
    </row>
    <row r="48" spans="1:6" x14ac:dyDescent="0.25">
      <c r="A48" s="1">
        <v>44253</v>
      </c>
      <c r="B48" t="s">
        <v>37</v>
      </c>
      <c r="C48" t="s">
        <v>18</v>
      </c>
      <c r="D48" t="s">
        <v>45</v>
      </c>
      <c r="E48" t="str">
        <f t="shared" si="0"/>
        <v xml:space="preserve"> Anatomie </v>
      </c>
      <c r="F48" t="str">
        <f t="shared" si="3"/>
        <v xml:space="preserve">Biophy radioB/P Anatomie  X-ray Anatomie   Anatomie </v>
      </c>
    </row>
    <row r="49" spans="1:6" x14ac:dyDescent="0.25">
      <c r="A49" s="1">
        <v>44254</v>
      </c>
      <c r="B49" s="3"/>
      <c r="C49" s="3"/>
      <c r="D49" t="str">
        <f>CONCATENATE(B46, " ", C46)</f>
        <v xml:space="preserve">GamétoG H Anatomie </v>
      </c>
      <c r="E49" t="str">
        <f t="shared" si="0"/>
        <v xml:space="preserve">GamétoG H Anatomie </v>
      </c>
      <c r="F49" t="str">
        <f t="shared" si="3"/>
        <v xml:space="preserve">     </v>
      </c>
    </row>
    <row r="50" spans="1:6" x14ac:dyDescent="0.25">
      <c r="A50" s="1">
        <v>44255</v>
      </c>
      <c r="B50" t="s">
        <v>39</v>
      </c>
      <c r="C50" t="s">
        <v>18</v>
      </c>
      <c r="D50" t="s">
        <v>45</v>
      </c>
      <c r="E50" t="str">
        <f t="shared" si="0"/>
        <v xml:space="preserve"> </v>
      </c>
      <c r="F50" t="str">
        <f t="shared" si="3"/>
        <v xml:space="preserve">BDR généralités +  M/M le retour Anatomie  Biophy noyaux Anatomie  Intro chimie O 2 Anatomie </v>
      </c>
    </row>
    <row r="51" spans="1:6" x14ac:dyDescent="0.25">
      <c r="A51" s="1">
        <v>44256</v>
      </c>
      <c r="B51" t="s">
        <v>40</v>
      </c>
      <c r="C51" t="s">
        <v>18</v>
      </c>
      <c r="D51" t="str">
        <f>CONCATENATE(B48, " ", C48)</f>
        <v xml:space="preserve">GamétoG F Anatomie </v>
      </c>
      <c r="E51" t="str">
        <f t="shared" si="0"/>
        <v xml:space="preserve">GamétoG F Anatomie </v>
      </c>
      <c r="F51" t="str">
        <f t="shared" si="3"/>
        <v xml:space="preserve">BDR diff sex + fécondation ?  Radioactivité + trans isoB + trans isoM  Intro chimie O 3 </v>
      </c>
    </row>
    <row r="52" spans="1:6" x14ac:dyDescent="0.25">
      <c r="A52" s="6">
        <v>44257</v>
      </c>
      <c r="B52" s="3"/>
      <c r="C52" s="3"/>
      <c r="D52" t="s">
        <v>45</v>
      </c>
      <c r="E52" t="str">
        <f t="shared" si="0"/>
        <v xml:space="preserve"> </v>
      </c>
      <c r="F52" t="str">
        <f t="shared" si="3"/>
        <v xml:space="preserve"> Anatomie   Anatomie   Anatomie </v>
      </c>
    </row>
    <row r="53" spans="1:6" x14ac:dyDescent="0.25">
      <c r="A53" s="1">
        <v>44258</v>
      </c>
      <c r="B53" t="s">
        <v>42</v>
      </c>
      <c r="C53" t="s">
        <v>18</v>
      </c>
      <c r="D53" t="str">
        <f>CONCATENATE(B50, " ", C50)</f>
        <v xml:space="preserve">OrganoG Anatomie </v>
      </c>
      <c r="E53" t="str">
        <f t="shared" si="0"/>
        <v xml:space="preserve">OrganoG Anatomie </v>
      </c>
      <c r="F53" t="str">
        <f t="shared" si="3"/>
        <v xml:space="preserve">GamétoG H Anatomie  Biophy applications + trans ? Anatomie  Bioch Structu Anatomie </v>
      </c>
    </row>
    <row r="54" spans="1:6" x14ac:dyDescent="0.25">
      <c r="A54" s="1">
        <v>44259</v>
      </c>
      <c r="B54" s="3"/>
      <c r="C54" s="3"/>
      <c r="D54" t="str">
        <f>CONCATENATE(B51, " ", C51)</f>
        <v xml:space="preserve">Pathologies dev Anatomie </v>
      </c>
      <c r="E54" t="str">
        <f t="shared" si="0"/>
        <v xml:space="preserve">Pathologies dev Anatomie </v>
      </c>
      <c r="F54" t="str">
        <f t="shared" si="3"/>
        <v xml:space="preserve">     </v>
      </c>
    </row>
    <row r="55" spans="1:6" x14ac:dyDescent="0.25">
      <c r="A55" s="1">
        <v>44260</v>
      </c>
      <c r="B55" t="s">
        <v>43</v>
      </c>
      <c r="C55" t="s">
        <v>18</v>
      </c>
      <c r="D55" t="s">
        <v>45</v>
      </c>
      <c r="E55" t="str">
        <f t="shared" si="0"/>
        <v xml:space="preserve"> </v>
      </c>
      <c r="F55" t="str">
        <f t="shared" si="3"/>
        <v xml:space="preserve">GamétoG F Anatomie  Biophy radioB/P Anatomie  Bioch métabo Anatomie </v>
      </c>
    </row>
    <row r="56" spans="1:6" x14ac:dyDescent="0.25">
      <c r="A56" s="1">
        <v>44261</v>
      </c>
      <c r="B56" s="3"/>
      <c r="C56" s="3"/>
      <c r="D56" t="str">
        <f>CONCATENATE(B53, " ", C53)</f>
        <v xml:space="preserve">Histo / OrganoG Anatomie </v>
      </c>
      <c r="E56" t="str">
        <f t="shared" si="0"/>
        <v xml:space="preserve">Histo / OrganoG Anatomie </v>
      </c>
      <c r="F56" t="str">
        <f t="shared" si="3"/>
        <v xml:space="preserve">     </v>
      </c>
    </row>
    <row r="57" spans="1:6" x14ac:dyDescent="0.25">
      <c r="A57" s="1">
        <v>44262</v>
      </c>
      <c r="B57" t="s">
        <v>41</v>
      </c>
      <c r="C57" t="s">
        <v>18</v>
      </c>
      <c r="D57" t="s">
        <v>45</v>
      </c>
      <c r="E57" t="str">
        <f t="shared" si="0"/>
        <v xml:space="preserve"> </v>
      </c>
      <c r="F57" s="7" t="str">
        <f>CONCATENATE(E53, " ", E46, " ", E32," ",E18)</f>
        <v xml:space="preserve">OrganoG Anatomie  BDR généralités +  M/M le retour Anatomie  Physique états + M et E Anatomie  Chimie atome + molécules Anatomie </v>
      </c>
    </row>
    <row r="58" spans="1:6" x14ac:dyDescent="0.25">
      <c r="A58" s="1">
        <v>44263</v>
      </c>
      <c r="B58" t="s">
        <v>41</v>
      </c>
      <c r="C58" t="s">
        <v>18</v>
      </c>
      <c r="D58" t="str">
        <f>CONCATENATE(B55, " ", C55)</f>
        <v xml:space="preserve">Histo / Pathologies dev Anatomie </v>
      </c>
      <c r="E58" t="str">
        <f t="shared" si="0"/>
        <v xml:space="preserve">Histo / Pathologies dev Anatomie </v>
      </c>
      <c r="F58" t="str">
        <f t="shared" ref="F58:F70" si="4">CONCATENATE(E54, " ", E47, " ", E33," ",E19)</f>
        <v xml:space="preserve">Pathologies dev Anatomie  BDR diff sex + fécondation ?  Physique particules + noyau  Thermochimie </v>
      </c>
    </row>
    <row r="59" spans="1:6" x14ac:dyDescent="0.25">
      <c r="A59" s="6">
        <v>44264</v>
      </c>
      <c r="B59" s="3"/>
      <c r="C59" s="3"/>
      <c r="D59" t="s">
        <v>45</v>
      </c>
      <c r="E59" t="str">
        <f t="shared" si="0"/>
        <v xml:space="preserve"> </v>
      </c>
      <c r="F59" t="str">
        <f t="shared" si="4"/>
        <v xml:space="preserve">   Anatomie   Anatomie  Eq chimiques Anatomie </v>
      </c>
    </row>
    <row r="60" spans="1:6" x14ac:dyDescent="0.25">
      <c r="A60" s="1">
        <v>44265</v>
      </c>
      <c r="B60" t="s">
        <v>41</v>
      </c>
      <c r="C60" t="s">
        <v>18</v>
      </c>
      <c r="D60" t="str">
        <f>CONCATENATE(B57, " ", C57)</f>
        <v xml:space="preserve">Histo  Anatomie </v>
      </c>
      <c r="E60" t="str">
        <f t="shared" si="0"/>
        <v xml:space="preserve">Histo  Anatomie </v>
      </c>
      <c r="F60" t="str">
        <f t="shared" si="4"/>
        <v xml:space="preserve">Histo / OrganoG Anatomie  GamétoG H Anatomie  Biophy rayonnements Anatomie  Intro chimie O 1 Anatomie </v>
      </c>
    </row>
    <row r="61" spans="1:6" x14ac:dyDescent="0.25">
      <c r="A61" s="1">
        <v>44266</v>
      </c>
      <c r="B61" s="3"/>
      <c r="C61" s="3"/>
      <c r="D61" t="str">
        <f>CONCATENATE(B58, " ", C58)</f>
        <v xml:space="preserve">Histo  Anatomie </v>
      </c>
      <c r="E61" t="str">
        <f t="shared" si="0"/>
        <v xml:space="preserve">Histo  Anatomie </v>
      </c>
      <c r="F61" t="str">
        <f t="shared" si="4"/>
        <v xml:space="preserve">       Maths</v>
      </c>
    </row>
    <row r="62" spans="1:6" x14ac:dyDescent="0.25">
      <c r="A62" s="1">
        <v>44267</v>
      </c>
      <c r="B62" t="s">
        <v>13</v>
      </c>
      <c r="C62" t="s">
        <v>18</v>
      </c>
      <c r="D62" t="s">
        <v>45</v>
      </c>
      <c r="E62" t="str">
        <f t="shared" si="0"/>
        <v xml:space="preserve"> </v>
      </c>
      <c r="F62" t="str">
        <f t="shared" si="4"/>
        <v xml:space="preserve">Histo / Pathologies dev Anatomie  GamétoG F Anatomie  X-ray Anatomie   Anatomie </v>
      </c>
    </row>
    <row r="63" spans="1:6" x14ac:dyDescent="0.25">
      <c r="A63" s="1">
        <v>44268</v>
      </c>
      <c r="B63" s="3"/>
      <c r="C63" s="3"/>
      <c r="D63" t="str">
        <f>CONCATENATE(B60, " ", C60)</f>
        <v xml:space="preserve">Histo  Anatomie </v>
      </c>
      <c r="E63" t="str">
        <f t="shared" si="0"/>
        <v xml:space="preserve">Histo  Anatomie </v>
      </c>
      <c r="F63" t="str">
        <f t="shared" si="4"/>
        <v xml:space="preserve">       </v>
      </c>
    </row>
    <row r="64" spans="1:6" x14ac:dyDescent="0.25">
      <c r="A64" s="1">
        <v>44269</v>
      </c>
      <c r="B64" t="s">
        <v>13</v>
      </c>
      <c r="C64" t="s">
        <v>18</v>
      </c>
      <c r="D64" t="s">
        <v>45</v>
      </c>
      <c r="E64" t="str">
        <f t="shared" si="0"/>
        <v xml:space="preserve"> </v>
      </c>
      <c r="F64" t="str">
        <f t="shared" si="4"/>
        <v xml:space="preserve">Histo  Anatomie  OrganoG Anatomie  Biophy noyaux Anatomie  Intro chimie O 2 Anatomie </v>
      </c>
    </row>
    <row r="65" spans="1:6" x14ac:dyDescent="0.25">
      <c r="A65" s="1">
        <v>44270</v>
      </c>
      <c r="B65" t="s">
        <v>13</v>
      </c>
      <c r="C65" t="s">
        <v>18</v>
      </c>
      <c r="D65" t="str">
        <f>CONCATENATE(B62, " ", C62)</f>
        <v xml:space="preserve">Biocell Anatomie </v>
      </c>
      <c r="E65" t="str">
        <f t="shared" si="0"/>
        <v xml:space="preserve">Biocell Anatomie </v>
      </c>
      <c r="F65" t="str">
        <f t="shared" si="4"/>
        <v xml:space="preserve">Histo  Anatomie  Pathologies dev Anatomie  Radioactivité + trans isoB + trans isoM  Intro chimie O 3 </v>
      </c>
    </row>
    <row r="66" spans="1:6" x14ac:dyDescent="0.25">
      <c r="A66" s="6">
        <v>44271</v>
      </c>
      <c r="B66" s="3"/>
      <c r="C66" s="3"/>
      <c r="D66" t="s">
        <v>45</v>
      </c>
      <c r="E66" t="str">
        <f t="shared" si="0"/>
        <v xml:space="preserve"> </v>
      </c>
      <c r="F66" t="str">
        <f t="shared" si="4"/>
        <v xml:space="preserve">     Anatomie   Anatomie </v>
      </c>
    </row>
    <row r="67" spans="1:6" x14ac:dyDescent="0.25">
      <c r="A67" s="1">
        <v>44272</v>
      </c>
      <c r="B67" t="s">
        <v>44</v>
      </c>
      <c r="C67" t="s">
        <v>18</v>
      </c>
      <c r="D67" t="str">
        <f t="shared" ref="D67:D81" si="5">CONCATENATE(B64, " ", C64)</f>
        <v xml:space="preserve">Biocell Anatomie </v>
      </c>
      <c r="E67" t="str">
        <f t="shared" si="0"/>
        <v xml:space="preserve">Biocell Anatomie </v>
      </c>
      <c r="F67" t="str">
        <f t="shared" si="4"/>
        <v xml:space="preserve">Histo  Anatomie  Histo / OrganoG Anatomie  Biophy applications + trans ? Anatomie  Bioch Structu Anatomie </v>
      </c>
    </row>
    <row r="68" spans="1:6" x14ac:dyDescent="0.25">
      <c r="A68" s="1">
        <v>44273</v>
      </c>
      <c r="B68" s="3"/>
      <c r="C68" s="3"/>
      <c r="D68" t="str">
        <f t="shared" si="5"/>
        <v xml:space="preserve">Biocell Anatomie </v>
      </c>
      <c r="E68" t="str">
        <f t="shared" si="0"/>
        <v xml:space="preserve">Biocell Anatomie </v>
      </c>
      <c r="F68" t="str">
        <f t="shared" si="4"/>
        <v xml:space="preserve">       </v>
      </c>
    </row>
    <row r="69" spans="1:6" x14ac:dyDescent="0.25">
      <c r="A69" s="1">
        <v>44274</v>
      </c>
      <c r="B69" t="s">
        <v>45</v>
      </c>
      <c r="C69" t="s">
        <v>18</v>
      </c>
      <c r="D69" t="str">
        <f t="shared" si="5"/>
        <v xml:space="preserve"> </v>
      </c>
      <c r="E69" t="str">
        <f t="shared" si="0"/>
        <v xml:space="preserve"> </v>
      </c>
      <c r="F69" t="str">
        <f t="shared" si="4"/>
        <v xml:space="preserve">Biocell Anatomie  Histo / Pathologies dev Anatomie  Biophy radioB/P Anatomie  Bioch métabo Anatomie </v>
      </c>
    </row>
    <row r="70" spans="1:6" x14ac:dyDescent="0.25">
      <c r="A70" s="1">
        <v>44275</v>
      </c>
      <c r="B70" s="3"/>
      <c r="C70" s="3"/>
      <c r="D70" t="str">
        <f t="shared" si="5"/>
        <v xml:space="preserve">Biocell/histo Anatomie </v>
      </c>
      <c r="E70" t="str">
        <f t="shared" si="0"/>
        <v xml:space="preserve">Biocell/histo Anatomie </v>
      </c>
      <c r="F70" t="str">
        <f t="shared" si="4"/>
        <v xml:space="preserve">       </v>
      </c>
    </row>
    <row r="71" spans="1:6" x14ac:dyDescent="0.25">
      <c r="A71" s="1">
        <v>44276</v>
      </c>
      <c r="B71" t="s">
        <v>45</v>
      </c>
      <c r="C71" t="s">
        <v>18</v>
      </c>
      <c r="D71" t="str">
        <f t="shared" si="5"/>
        <v xml:space="preserve"> </v>
      </c>
      <c r="E71" t="str">
        <f t="shared" si="0"/>
        <v xml:space="preserve"> </v>
      </c>
      <c r="F71" s="7" t="str">
        <f>CONCATENATE(E67, " ", E60, " ", E46," ",E32," ",E18)</f>
        <v xml:space="preserve">Biocell Anatomie  Histo  Anatomie  BDR généralités +  M/M le retour Anatomie  Physique états + M et E Anatomie  Chimie atome + molécules Anatomie </v>
      </c>
    </row>
    <row r="72" spans="1:6" x14ac:dyDescent="0.25">
      <c r="A72" s="1">
        <v>44277</v>
      </c>
      <c r="B72" t="s">
        <v>45</v>
      </c>
      <c r="C72" t="s">
        <v>18</v>
      </c>
      <c r="D72" t="str">
        <f t="shared" si="5"/>
        <v xml:space="preserve">Odonto Anatomie </v>
      </c>
      <c r="E72" t="str">
        <f t="shared" si="0"/>
        <v xml:space="preserve">Odonto Anatomie </v>
      </c>
      <c r="F72" t="str">
        <f t="shared" ref="F72:F81" si="6">CONCATENATE(E68, " ", E61, " ", E47," ",E33," ",E19)</f>
        <v xml:space="preserve">Biocell Anatomie  Histo  Anatomie  BDR diff sex + fécondation ?  Physique particules + noyau  Thermochimie </v>
      </c>
    </row>
    <row r="73" spans="1:6" x14ac:dyDescent="0.25">
      <c r="A73" s="6">
        <v>44278</v>
      </c>
      <c r="B73" s="3"/>
      <c r="C73" s="3"/>
      <c r="D73" t="str">
        <f t="shared" si="5"/>
        <v xml:space="preserve"> </v>
      </c>
      <c r="E73" t="str">
        <f t="shared" si="0"/>
        <v xml:space="preserve"> </v>
      </c>
      <c r="F73" t="str">
        <f t="shared" si="6"/>
        <v xml:space="preserve">     Anatomie   Anatomie  Eq chimiques Anatomie </v>
      </c>
    </row>
    <row r="74" spans="1:6" x14ac:dyDescent="0.25">
      <c r="A74" s="1">
        <v>44279</v>
      </c>
      <c r="B74" t="s">
        <v>45</v>
      </c>
      <c r="C74" t="s">
        <v>18</v>
      </c>
      <c r="D74" t="str">
        <f t="shared" si="5"/>
        <v xml:space="preserve">Odonto Anatomie </v>
      </c>
      <c r="E74" t="str">
        <f t="shared" si="0"/>
        <v xml:space="preserve">Odonto Anatomie </v>
      </c>
      <c r="F74" t="str">
        <f t="shared" si="6"/>
        <v xml:space="preserve">Biocell/histo Anatomie  Histo  Anatomie  GamétoG H Anatomie  Biophy rayonnements Anatomie  Intro chimie O 1 Anatomie </v>
      </c>
    </row>
    <row r="75" spans="1:6" x14ac:dyDescent="0.25">
      <c r="A75" s="1">
        <v>44280</v>
      </c>
      <c r="B75" s="3"/>
      <c r="C75" s="3"/>
      <c r="D75" t="str">
        <f t="shared" si="5"/>
        <v xml:space="preserve">Odonto Anatomie </v>
      </c>
      <c r="E75" t="str">
        <f t="shared" si="0"/>
        <v xml:space="preserve">Odonto Anatomie </v>
      </c>
      <c r="F75" t="str">
        <f t="shared" si="6"/>
        <v xml:space="preserve">         Maths</v>
      </c>
    </row>
    <row r="76" spans="1:6" x14ac:dyDescent="0.25">
      <c r="A76" s="1">
        <v>44281</v>
      </c>
      <c r="B76" t="s">
        <v>45</v>
      </c>
      <c r="C76" t="s">
        <v>18</v>
      </c>
      <c r="D76" t="str">
        <f t="shared" si="5"/>
        <v xml:space="preserve"> </v>
      </c>
      <c r="E76" t="str">
        <f t="shared" si="0"/>
        <v xml:space="preserve"> </v>
      </c>
      <c r="F76" t="str">
        <f t="shared" si="6"/>
        <v xml:space="preserve">Odonto Anatomie  Biocell Anatomie  GamétoG F Anatomie  X-ray Anatomie   Anatomie </v>
      </c>
    </row>
    <row r="77" spans="1:6" x14ac:dyDescent="0.25">
      <c r="A77" s="1">
        <v>44282</v>
      </c>
      <c r="B77" s="3"/>
      <c r="C77" s="3"/>
      <c r="D77" t="str">
        <f t="shared" si="5"/>
        <v xml:space="preserve">Odonto Anatomie </v>
      </c>
      <c r="E77" t="str">
        <f t="shared" si="0"/>
        <v xml:space="preserve">Odonto Anatomie </v>
      </c>
      <c r="F77" t="str">
        <f t="shared" si="6"/>
        <v xml:space="preserve">         </v>
      </c>
    </row>
    <row r="78" spans="1:6" x14ac:dyDescent="0.25">
      <c r="A78" s="1">
        <v>44283</v>
      </c>
      <c r="B78" t="s">
        <v>46</v>
      </c>
      <c r="C78" t="s">
        <v>18</v>
      </c>
      <c r="D78" t="str">
        <f t="shared" si="5"/>
        <v xml:space="preserve"> </v>
      </c>
      <c r="E78" t="str">
        <f t="shared" si="0"/>
        <v xml:space="preserve"> </v>
      </c>
      <c r="F78" t="str">
        <f t="shared" si="6"/>
        <v xml:space="preserve">Odonto Anatomie  Biocell Anatomie  OrganoG Anatomie  Biophy noyaux Anatomie  Intro chimie O 2 Anatomie </v>
      </c>
    </row>
    <row r="79" spans="1:6" x14ac:dyDescent="0.25">
      <c r="A79" s="1">
        <v>44284</v>
      </c>
      <c r="B79" t="s">
        <v>46</v>
      </c>
      <c r="C79" t="s">
        <v>18</v>
      </c>
      <c r="D79" t="str">
        <f t="shared" si="5"/>
        <v xml:space="preserve">Odonto Anatomie </v>
      </c>
      <c r="E79" t="str">
        <f t="shared" si="0"/>
        <v xml:space="preserve">Odonto Anatomie </v>
      </c>
      <c r="F79" t="str">
        <f t="shared" si="6"/>
        <v xml:space="preserve">Odonto Anatomie  Biocell Anatomie  Pathologies dev Anatomie  Radioactivité + trans isoB + trans isoM  Intro chimie O 3 </v>
      </c>
    </row>
    <row r="80" spans="1:6" x14ac:dyDescent="0.25">
      <c r="A80" s="6">
        <v>44285</v>
      </c>
      <c r="B80" s="3"/>
      <c r="C80" s="3"/>
      <c r="D80" t="str">
        <f t="shared" si="5"/>
        <v xml:space="preserve"> </v>
      </c>
      <c r="E80" t="str">
        <f t="shared" si="0"/>
        <v xml:space="preserve"> </v>
      </c>
      <c r="F80" t="str">
        <f t="shared" si="6"/>
        <v xml:space="preserve">       Anatomie   Anatomie </v>
      </c>
    </row>
    <row r="81" spans="1:6" x14ac:dyDescent="0.25">
      <c r="A81" s="1">
        <v>44286</v>
      </c>
      <c r="B81" t="s">
        <v>46</v>
      </c>
      <c r="C81" t="s">
        <v>18</v>
      </c>
      <c r="D81" t="str">
        <f t="shared" si="5"/>
        <v xml:space="preserve">Maieu Anatomie </v>
      </c>
      <c r="E81" t="str">
        <f t="shared" si="0"/>
        <v xml:space="preserve">Maieu Anatomie </v>
      </c>
      <c r="F81" t="str">
        <f t="shared" si="6"/>
        <v xml:space="preserve">Odonto Anatomie  Biocell/histo Anatomie  Histo / OrganoG Anatomie  Biophy applications + trans ? Anatomie  Bioch Structu Anatomie </v>
      </c>
    </row>
    <row r="82" spans="1:6" x14ac:dyDescent="0.25">
      <c r="A82" s="1">
        <v>44287</v>
      </c>
      <c r="B82" s="7"/>
      <c r="C82" s="7"/>
    </row>
    <row r="83" spans="1:6" x14ac:dyDescent="0.25">
      <c r="A83" s="1">
        <v>44288</v>
      </c>
    </row>
    <row r="84" spans="1:6" x14ac:dyDescent="0.25">
      <c r="A84" s="1">
        <v>44289</v>
      </c>
      <c r="B84" s="3"/>
      <c r="C84" s="3"/>
    </row>
    <row r="85" spans="1:6" x14ac:dyDescent="0.25">
      <c r="A85" s="1">
        <v>44290</v>
      </c>
      <c r="F85" s="7"/>
    </row>
    <row r="86" spans="1:6" x14ac:dyDescent="0.25">
      <c r="A86" s="1">
        <v>44291</v>
      </c>
    </row>
    <row r="87" spans="1:6" x14ac:dyDescent="0.25">
      <c r="A87" s="6">
        <v>44292</v>
      </c>
      <c r="B87" s="3"/>
      <c r="C87" s="3"/>
    </row>
    <row r="88" spans="1:6" x14ac:dyDescent="0.25">
      <c r="A88" s="1">
        <v>44293</v>
      </c>
    </row>
    <row r="89" spans="1:6" x14ac:dyDescent="0.25">
      <c r="A89" s="1">
        <v>44294</v>
      </c>
      <c r="B89" s="3"/>
      <c r="C89" s="3"/>
    </row>
    <row r="90" spans="1:6" x14ac:dyDescent="0.25">
      <c r="A90" s="1">
        <v>44295</v>
      </c>
    </row>
    <row r="91" spans="1:6" x14ac:dyDescent="0.25">
      <c r="A91" s="1">
        <v>44296</v>
      </c>
      <c r="B91" s="3"/>
      <c r="C91" s="3"/>
    </row>
    <row r="92" spans="1:6" x14ac:dyDescent="0.25">
      <c r="A92" s="1">
        <v>44297</v>
      </c>
    </row>
    <row r="93" spans="1:6" x14ac:dyDescent="0.25">
      <c r="A93" s="1">
        <v>44298</v>
      </c>
    </row>
    <row r="94" spans="1:6" x14ac:dyDescent="0.25">
      <c r="A94" s="6">
        <v>44299</v>
      </c>
      <c r="B94" s="3"/>
      <c r="C94" s="3"/>
    </row>
    <row r="95" spans="1:6" x14ac:dyDescent="0.25">
      <c r="A95" s="1">
        <v>44300</v>
      </c>
    </row>
    <row r="96" spans="1:6" x14ac:dyDescent="0.25">
      <c r="A96" s="1">
        <v>44301</v>
      </c>
      <c r="B96" s="3"/>
      <c r="C96" s="3"/>
    </row>
    <row r="97" spans="1:3" x14ac:dyDescent="0.25">
      <c r="A97" s="1">
        <v>44302</v>
      </c>
    </row>
    <row r="98" spans="1:3" x14ac:dyDescent="0.25">
      <c r="A98" s="1">
        <v>44303</v>
      </c>
      <c r="B98" s="3"/>
      <c r="C98" s="3"/>
    </row>
    <row r="99" spans="1:3" x14ac:dyDescent="0.25">
      <c r="A99" s="1">
        <v>44304</v>
      </c>
    </row>
    <row r="100" spans="1:3" x14ac:dyDescent="0.25">
      <c r="A100" s="1">
        <v>44305</v>
      </c>
    </row>
    <row r="101" spans="1:3" x14ac:dyDescent="0.25">
      <c r="A101" s="6">
        <v>44306</v>
      </c>
      <c r="B101" s="3"/>
      <c r="C101" s="3"/>
    </row>
    <row r="102" spans="1:3" x14ac:dyDescent="0.25">
      <c r="A102" s="1">
        <v>44307</v>
      </c>
    </row>
    <row r="103" spans="1:3" x14ac:dyDescent="0.25">
      <c r="A103" s="1">
        <v>44308</v>
      </c>
      <c r="B103" s="3"/>
      <c r="C103" s="3"/>
    </row>
    <row r="104" spans="1:3" x14ac:dyDescent="0.25">
      <c r="A104" s="1">
        <v>44309</v>
      </c>
    </row>
    <row r="105" spans="1:3" x14ac:dyDescent="0.25">
      <c r="A105" s="1">
        <v>44310</v>
      </c>
      <c r="B105" s="3"/>
      <c r="C105" s="3"/>
    </row>
    <row r="106" spans="1:3" x14ac:dyDescent="0.25">
      <c r="A106" s="1">
        <v>44311</v>
      </c>
    </row>
    <row r="107" spans="1:3" x14ac:dyDescent="0.25">
      <c r="A107" s="1">
        <v>44312</v>
      </c>
    </row>
    <row r="108" spans="1:3" x14ac:dyDescent="0.25">
      <c r="A108" s="6">
        <v>44313</v>
      </c>
      <c r="B108" s="3"/>
      <c r="C108" s="3"/>
    </row>
    <row r="109" spans="1:3" x14ac:dyDescent="0.25">
      <c r="A109" s="1">
        <v>44314</v>
      </c>
    </row>
    <row r="110" spans="1:3" x14ac:dyDescent="0.25">
      <c r="A110" s="1">
        <v>44315</v>
      </c>
      <c r="B110" s="3"/>
      <c r="C110" s="3"/>
    </row>
    <row r="111" spans="1:3" x14ac:dyDescent="0.25">
      <c r="A111" s="1">
        <v>44316</v>
      </c>
    </row>
    <row r="112" spans="1:3" x14ac:dyDescent="0.25">
      <c r="A112" s="1">
        <v>44317</v>
      </c>
      <c r="B112" s="3"/>
      <c r="C112" s="3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01"/>
  <sheetViews>
    <sheetView tabSelected="1" topLeftCell="A61" zoomScale="85" zoomScaleNormal="85" workbookViewId="0">
      <selection activeCell="D87" sqref="D87"/>
    </sheetView>
  </sheetViews>
  <sheetFormatPr baseColWidth="10" defaultRowHeight="15" x14ac:dyDescent="0.25"/>
  <cols>
    <col min="1" max="1" width="32.42578125" customWidth="1"/>
    <col min="2" max="2" width="10.85546875" customWidth="1"/>
    <col min="3" max="3" width="44.140625" customWidth="1"/>
    <col min="4" max="4" width="43.140625" customWidth="1"/>
    <col min="5" max="5" width="41.5703125" customWidth="1"/>
    <col min="6" max="6" width="43.42578125" customWidth="1"/>
    <col min="7" max="7" width="164.85546875" customWidth="1"/>
    <col min="8" max="8" width="106.7109375" customWidth="1"/>
  </cols>
  <sheetData>
    <row r="1" spans="1:8" x14ac:dyDescent="0.25">
      <c r="C1" t="s">
        <v>0</v>
      </c>
      <c r="D1" t="s">
        <v>11</v>
      </c>
      <c r="E1" t="s">
        <v>12</v>
      </c>
      <c r="F1" t="s">
        <v>1</v>
      </c>
      <c r="G1" t="s">
        <v>2</v>
      </c>
      <c r="H1" t="s">
        <v>3</v>
      </c>
    </row>
    <row r="2" spans="1:8" x14ac:dyDescent="0.25">
      <c r="A2" t="s">
        <v>5</v>
      </c>
      <c r="B2" s="1">
        <v>44087</v>
      </c>
      <c r="C2" t="s">
        <v>112</v>
      </c>
      <c r="E2" t="s">
        <v>109</v>
      </c>
      <c r="F2" t="s">
        <v>109</v>
      </c>
      <c r="G2" t="s">
        <v>109</v>
      </c>
      <c r="H2" t="s">
        <v>107</v>
      </c>
    </row>
    <row r="3" spans="1:8" x14ac:dyDescent="0.25">
      <c r="A3" t="s">
        <v>5</v>
      </c>
      <c r="B3" s="1">
        <v>44088</v>
      </c>
      <c r="C3">
        <v>2</v>
      </c>
      <c r="E3" t="s">
        <v>109</v>
      </c>
      <c r="F3" t="s">
        <v>109</v>
      </c>
      <c r="G3" t="s">
        <v>109</v>
      </c>
      <c r="H3" t="s">
        <v>107</v>
      </c>
    </row>
    <row r="4" spans="1:8" x14ac:dyDescent="0.25">
      <c r="A4" t="s">
        <v>5</v>
      </c>
      <c r="B4" s="4">
        <v>44089</v>
      </c>
      <c r="C4">
        <v>3</v>
      </c>
      <c r="E4" t="s">
        <v>109</v>
      </c>
      <c r="F4" t="s">
        <v>109</v>
      </c>
      <c r="G4" t="s">
        <v>109</v>
      </c>
      <c r="H4" t="s">
        <v>107</v>
      </c>
    </row>
    <row r="5" spans="1:8" x14ac:dyDescent="0.25">
      <c r="A5" t="s">
        <v>6</v>
      </c>
      <c r="B5" s="1">
        <v>44090</v>
      </c>
      <c r="C5">
        <v>4</v>
      </c>
      <c r="E5" t="str">
        <f>CONCATENATE(C2," ",D2)</f>
        <v xml:space="preserve">Exemple 1 </v>
      </c>
      <c r="F5" t="str">
        <f>E5</f>
        <v xml:space="preserve">Exemple 1 </v>
      </c>
      <c r="G5" t="s">
        <v>109</v>
      </c>
      <c r="H5" t="s">
        <v>107</v>
      </c>
    </row>
    <row r="6" spans="1:8" x14ac:dyDescent="0.25">
      <c r="A6" t="s">
        <v>6</v>
      </c>
      <c r="B6" s="1">
        <v>44091</v>
      </c>
      <c r="C6">
        <v>5</v>
      </c>
      <c r="E6" t="str">
        <f>CONCATENATE(C3," ",D3)</f>
        <v xml:space="preserve">2 </v>
      </c>
      <c r="F6" t="str">
        <f>E6</f>
        <v xml:space="preserve">2 </v>
      </c>
      <c r="G6" t="s">
        <v>109</v>
      </c>
      <c r="H6" t="s">
        <v>107</v>
      </c>
    </row>
    <row r="7" spans="1:8" x14ac:dyDescent="0.25">
      <c r="A7" t="s">
        <v>6</v>
      </c>
      <c r="B7" s="1">
        <v>44092</v>
      </c>
      <c r="E7" t="str">
        <f>CONCATENATE(C4," ",D4)</f>
        <v xml:space="preserve">3 </v>
      </c>
      <c r="F7" t="str">
        <f t="shared" ref="F7:F66" si="0">E7</f>
        <v xml:space="preserve">3 </v>
      </c>
      <c r="G7" t="s">
        <v>109</v>
      </c>
      <c r="H7" t="s">
        <v>107</v>
      </c>
    </row>
    <row r="8" spans="1:8" x14ac:dyDescent="0.25">
      <c r="A8" t="s">
        <v>6</v>
      </c>
      <c r="B8" s="1">
        <v>44093</v>
      </c>
      <c r="E8" t="str">
        <f>CONCATENATE(C5," ",D5)</f>
        <v xml:space="preserve">4 </v>
      </c>
      <c r="F8" t="str">
        <f t="shared" si="0"/>
        <v xml:space="preserve">4 </v>
      </c>
      <c r="G8" t="s">
        <v>109</v>
      </c>
      <c r="H8" t="s">
        <v>107</v>
      </c>
    </row>
    <row r="9" spans="1:8" x14ac:dyDescent="0.25">
      <c r="A9" t="s">
        <v>7</v>
      </c>
      <c r="B9" s="1">
        <v>44094</v>
      </c>
      <c r="E9" t="str">
        <f t="shared" ref="E9:E37" si="1">CONCATENATE(C6," ",D6)</f>
        <v xml:space="preserve">5 </v>
      </c>
      <c r="F9" t="str">
        <f t="shared" si="0"/>
        <v xml:space="preserve">5 </v>
      </c>
      <c r="G9" t="str">
        <f t="shared" ref="G9:G16" si="2">E5</f>
        <v xml:space="preserve">Exemple 1 </v>
      </c>
      <c r="H9" t="s">
        <v>107</v>
      </c>
    </row>
    <row r="10" spans="1:8" x14ac:dyDescent="0.25">
      <c r="A10" t="s">
        <v>7</v>
      </c>
      <c r="B10" s="1">
        <v>44095</v>
      </c>
      <c r="E10" t="str">
        <f t="shared" si="1"/>
        <v xml:space="preserve"> </v>
      </c>
      <c r="F10" t="str">
        <f t="shared" si="0"/>
        <v xml:space="preserve"> </v>
      </c>
      <c r="G10" t="str">
        <f t="shared" si="2"/>
        <v xml:space="preserve">2 </v>
      </c>
      <c r="H10" t="s">
        <v>107</v>
      </c>
    </row>
    <row r="11" spans="1:8" x14ac:dyDescent="0.25">
      <c r="A11" t="s">
        <v>7</v>
      </c>
      <c r="B11" s="4">
        <v>44096</v>
      </c>
      <c r="E11" t="str">
        <f>CONCATENATE(C8," ",D8)</f>
        <v xml:space="preserve"> </v>
      </c>
      <c r="F11" t="str">
        <f t="shared" si="0"/>
        <v xml:space="preserve"> </v>
      </c>
      <c r="G11" t="str">
        <f t="shared" si="2"/>
        <v xml:space="preserve">3 </v>
      </c>
      <c r="H11" t="s">
        <v>107</v>
      </c>
    </row>
    <row r="12" spans="1:8" x14ac:dyDescent="0.25">
      <c r="A12" t="s">
        <v>7</v>
      </c>
      <c r="B12" s="1">
        <v>44097</v>
      </c>
      <c r="E12" t="str">
        <f>CONCATENATE(C9," ",D9)</f>
        <v xml:space="preserve"> </v>
      </c>
      <c r="F12" t="str">
        <f t="shared" si="0"/>
        <v xml:space="preserve"> </v>
      </c>
      <c r="G12" t="str">
        <f t="shared" si="2"/>
        <v xml:space="preserve">4 </v>
      </c>
      <c r="H12" t="s">
        <v>107</v>
      </c>
    </row>
    <row r="13" spans="1:8" x14ac:dyDescent="0.25">
      <c r="A13" t="s">
        <v>7</v>
      </c>
      <c r="B13" s="1">
        <v>44098</v>
      </c>
      <c r="E13" t="str">
        <f>CONCATENATE(C10," ",D10)</f>
        <v xml:space="preserve"> </v>
      </c>
      <c r="F13" t="str">
        <f t="shared" si="0"/>
        <v xml:space="preserve"> </v>
      </c>
      <c r="G13" t="str">
        <f t="shared" si="2"/>
        <v xml:space="preserve">5 </v>
      </c>
      <c r="H13" t="s">
        <v>107</v>
      </c>
    </row>
    <row r="14" spans="1:8" x14ac:dyDescent="0.25">
      <c r="A14" t="s">
        <v>7</v>
      </c>
      <c r="B14" s="1">
        <v>44099</v>
      </c>
      <c r="E14" t="str">
        <f t="shared" si="1"/>
        <v xml:space="preserve"> </v>
      </c>
      <c r="F14" t="str">
        <f t="shared" si="0"/>
        <v xml:space="preserve"> </v>
      </c>
      <c r="G14" t="str">
        <f t="shared" si="2"/>
        <v xml:space="preserve"> </v>
      </c>
      <c r="H14" t="s">
        <v>107</v>
      </c>
    </row>
    <row r="15" spans="1:8" x14ac:dyDescent="0.25">
      <c r="A15" t="s">
        <v>7</v>
      </c>
      <c r="B15" s="1">
        <v>44100</v>
      </c>
      <c r="E15" t="str">
        <f>CONCATENATE(C12," ",D12)</f>
        <v xml:space="preserve"> </v>
      </c>
      <c r="F15" t="str">
        <f>E15</f>
        <v xml:space="preserve"> </v>
      </c>
      <c r="G15" t="str">
        <f t="shared" si="2"/>
        <v xml:space="preserve"> </v>
      </c>
      <c r="H15" t="s">
        <v>107</v>
      </c>
    </row>
    <row r="16" spans="1:8" x14ac:dyDescent="0.25">
      <c r="A16" t="s">
        <v>7</v>
      </c>
      <c r="B16" s="1">
        <v>44101</v>
      </c>
      <c r="E16" t="str">
        <f t="shared" si="1"/>
        <v xml:space="preserve"> </v>
      </c>
      <c r="F16" t="str">
        <f t="shared" si="0"/>
        <v xml:space="preserve"> </v>
      </c>
      <c r="G16" t="str">
        <f t="shared" si="2"/>
        <v xml:space="preserve"> </v>
      </c>
      <c r="H16" t="s">
        <v>107</v>
      </c>
    </row>
    <row r="17" spans="1:12" x14ac:dyDescent="0.25">
      <c r="A17" t="s">
        <v>9</v>
      </c>
      <c r="B17" s="1">
        <v>44102</v>
      </c>
      <c r="E17" t="str">
        <f t="shared" si="1"/>
        <v xml:space="preserve"> </v>
      </c>
      <c r="F17" t="str">
        <f t="shared" si="0"/>
        <v xml:space="preserve"> </v>
      </c>
      <c r="G17" t="str">
        <f>CONCATENATE(E13," ",E6)</f>
        <v xml:space="preserve">  2 </v>
      </c>
      <c r="H17" t="s">
        <v>107</v>
      </c>
    </row>
    <row r="18" spans="1:12" x14ac:dyDescent="0.25">
      <c r="A18" t="s">
        <v>9</v>
      </c>
      <c r="B18" s="4">
        <v>44103</v>
      </c>
      <c r="E18" t="str">
        <f t="shared" si="1"/>
        <v xml:space="preserve"> </v>
      </c>
      <c r="F18" t="str">
        <f t="shared" si="0"/>
        <v xml:space="preserve"> </v>
      </c>
      <c r="G18" t="str">
        <f t="shared" ref="G18:G30" si="3">CONCATENATE(E14," ",E7)</f>
        <v xml:space="preserve">  3 </v>
      </c>
      <c r="H18" t="s">
        <v>107</v>
      </c>
    </row>
    <row r="19" spans="1:12" x14ac:dyDescent="0.25">
      <c r="A19" t="s">
        <v>9</v>
      </c>
      <c r="B19" s="1">
        <v>44104</v>
      </c>
      <c r="E19" t="str">
        <f t="shared" si="1"/>
        <v xml:space="preserve"> </v>
      </c>
      <c r="F19" t="str">
        <f t="shared" si="0"/>
        <v xml:space="preserve"> </v>
      </c>
      <c r="G19" t="str">
        <f t="shared" si="3"/>
        <v xml:space="preserve">  4 </v>
      </c>
      <c r="H19" t="s">
        <v>107</v>
      </c>
    </row>
    <row r="20" spans="1:12" x14ac:dyDescent="0.25">
      <c r="A20" t="s">
        <v>9</v>
      </c>
      <c r="B20" s="1">
        <v>44105</v>
      </c>
      <c r="E20" t="str">
        <f t="shared" si="1"/>
        <v xml:space="preserve"> </v>
      </c>
      <c r="F20" t="str">
        <f t="shared" si="0"/>
        <v xml:space="preserve"> </v>
      </c>
      <c r="G20" t="str">
        <f>CONCATENATE(E16," ",E9)</f>
        <v xml:space="preserve">  5 </v>
      </c>
      <c r="H20" t="s">
        <v>107</v>
      </c>
    </row>
    <row r="21" spans="1:12" x14ac:dyDescent="0.25">
      <c r="A21" t="s">
        <v>9</v>
      </c>
      <c r="B21" s="1">
        <v>44106</v>
      </c>
      <c r="E21" t="str">
        <f t="shared" si="1"/>
        <v xml:space="preserve"> </v>
      </c>
      <c r="F21" t="str">
        <f t="shared" si="0"/>
        <v xml:space="preserve"> </v>
      </c>
      <c r="G21" t="str">
        <f t="shared" si="3"/>
        <v xml:space="preserve">   </v>
      </c>
      <c r="H21" t="s">
        <v>107</v>
      </c>
    </row>
    <row r="22" spans="1:12" x14ac:dyDescent="0.25">
      <c r="A22" t="s">
        <v>9</v>
      </c>
      <c r="B22" s="1">
        <v>44107</v>
      </c>
      <c r="E22" t="str">
        <f>CONCATENATE(C19," ",D19)</f>
        <v xml:space="preserve"> </v>
      </c>
      <c r="F22" t="str">
        <f t="shared" si="0"/>
        <v xml:space="preserve"> </v>
      </c>
      <c r="G22" t="str">
        <f>CONCATENATE(E18," ",E11)</f>
        <v xml:space="preserve">   </v>
      </c>
      <c r="H22" t="s">
        <v>107</v>
      </c>
    </row>
    <row r="23" spans="1:12" x14ac:dyDescent="0.25">
      <c r="A23" t="s">
        <v>9</v>
      </c>
      <c r="B23" s="1">
        <v>44108</v>
      </c>
      <c r="E23" t="str">
        <f t="shared" si="1"/>
        <v xml:space="preserve"> </v>
      </c>
      <c r="F23" t="str">
        <f t="shared" si="0"/>
        <v xml:space="preserve"> </v>
      </c>
      <c r="G23" t="str">
        <f t="shared" si="3"/>
        <v xml:space="preserve">   </v>
      </c>
      <c r="H23" t="s">
        <v>107</v>
      </c>
    </row>
    <row r="24" spans="1:12" x14ac:dyDescent="0.25">
      <c r="A24" t="s">
        <v>9</v>
      </c>
      <c r="B24" s="1">
        <v>44109</v>
      </c>
      <c r="E24" t="str">
        <f t="shared" si="1"/>
        <v xml:space="preserve"> </v>
      </c>
      <c r="F24" t="str">
        <f>E24</f>
        <v xml:space="preserve"> </v>
      </c>
      <c r="G24" t="str">
        <f t="shared" si="3"/>
        <v xml:space="preserve">   </v>
      </c>
      <c r="H24" t="s">
        <v>107</v>
      </c>
    </row>
    <row r="25" spans="1:12" x14ac:dyDescent="0.25">
      <c r="A25" t="s">
        <v>9</v>
      </c>
      <c r="B25" s="4">
        <v>44110</v>
      </c>
      <c r="E25" t="str">
        <f>CONCATENATE(C22," ",D22)</f>
        <v xml:space="preserve"> </v>
      </c>
      <c r="F25" t="str">
        <f t="shared" si="0"/>
        <v xml:space="preserve"> </v>
      </c>
      <c r="G25" t="str">
        <f t="shared" si="3"/>
        <v xml:space="preserve">   </v>
      </c>
      <c r="H25" t="s">
        <v>107</v>
      </c>
    </row>
    <row r="26" spans="1:12" x14ac:dyDescent="0.25">
      <c r="A26" t="s">
        <v>9</v>
      </c>
      <c r="B26" s="1">
        <v>44111</v>
      </c>
      <c r="E26" t="str">
        <f t="shared" si="1"/>
        <v xml:space="preserve"> </v>
      </c>
      <c r="F26" t="str">
        <f t="shared" si="0"/>
        <v xml:space="preserve"> </v>
      </c>
      <c r="G26" t="str">
        <f t="shared" si="3"/>
        <v xml:space="preserve">   </v>
      </c>
      <c r="H26" t="s">
        <v>107</v>
      </c>
    </row>
    <row r="27" spans="1:12" x14ac:dyDescent="0.25">
      <c r="A27" t="s">
        <v>9</v>
      </c>
      <c r="B27" s="1">
        <v>44112</v>
      </c>
      <c r="E27" t="str">
        <f>CONCATENATE(C24," ",D24)</f>
        <v xml:space="preserve"> </v>
      </c>
      <c r="F27" t="str">
        <f t="shared" si="0"/>
        <v xml:space="preserve"> </v>
      </c>
      <c r="G27" t="str">
        <f>CONCATENATE(E23," ",E16)</f>
        <v xml:space="preserve">   </v>
      </c>
      <c r="H27" t="s">
        <v>107</v>
      </c>
    </row>
    <row r="28" spans="1:12" x14ac:dyDescent="0.25">
      <c r="A28" t="s">
        <v>9</v>
      </c>
      <c r="B28" s="1">
        <v>44113</v>
      </c>
      <c r="E28" t="str">
        <f t="shared" si="1"/>
        <v xml:space="preserve"> </v>
      </c>
      <c r="F28" t="str">
        <f t="shared" si="0"/>
        <v xml:space="preserve"> </v>
      </c>
      <c r="G28" t="str">
        <f t="shared" si="3"/>
        <v xml:space="preserve">   </v>
      </c>
      <c r="H28" t="s">
        <v>107</v>
      </c>
    </row>
    <row r="29" spans="1:12" x14ac:dyDescent="0.25">
      <c r="A29" t="s">
        <v>9</v>
      </c>
      <c r="B29" s="1">
        <v>44114</v>
      </c>
      <c r="E29" t="str">
        <f t="shared" si="1"/>
        <v xml:space="preserve"> </v>
      </c>
      <c r="F29" t="str">
        <f t="shared" si="0"/>
        <v xml:space="preserve"> </v>
      </c>
      <c r="G29" t="str">
        <f>CONCATENATE(E25," ",E18)</f>
        <v xml:space="preserve">   </v>
      </c>
      <c r="H29" t="s">
        <v>107</v>
      </c>
    </row>
    <row r="30" spans="1:12" x14ac:dyDescent="0.25">
      <c r="A30" t="s">
        <v>9</v>
      </c>
      <c r="B30" s="1">
        <v>44115</v>
      </c>
      <c r="E30" t="str">
        <f t="shared" si="1"/>
        <v xml:space="preserve"> </v>
      </c>
      <c r="F30" t="str">
        <f t="shared" si="0"/>
        <v xml:space="preserve"> </v>
      </c>
      <c r="G30" t="str">
        <f t="shared" si="3"/>
        <v xml:space="preserve">   </v>
      </c>
      <c r="H30" t="s">
        <v>107</v>
      </c>
      <c r="L30">
        <v>0</v>
      </c>
    </row>
    <row r="31" spans="1:12" x14ac:dyDescent="0.25">
      <c r="A31" t="s">
        <v>8</v>
      </c>
      <c r="B31" s="1">
        <v>44116</v>
      </c>
      <c r="E31" t="str">
        <f t="shared" si="1"/>
        <v xml:space="preserve"> </v>
      </c>
      <c r="F31" t="str">
        <f t="shared" si="0"/>
        <v xml:space="preserve"> </v>
      </c>
      <c r="G31" t="str">
        <f>CONCATENATE(E27," ",E20," ",E6)</f>
        <v xml:space="preserve">    2 </v>
      </c>
      <c r="H31" t="s">
        <v>107</v>
      </c>
    </row>
    <row r="32" spans="1:12" x14ac:dyDescent="0.25">
      <c r="A32" t="s">
        <v>8</v>
      </c>
      <c r="B32" s="4">
        <v>44117</v>
      </c>
      <c r="E32" t="str">
        <f t="shared" si="1"/>
        <v xml:space="preserve"> </v>
      </c>
      <c r="F32" t="str">
        <f t="shared" si="0"/>
        <v xml:space="preserve"> </v>
      </c>
      <c r="G32" t="str">
        <f t="shared" ref="G32:G43" si="4">CONCATENATE(E28," ",E21," ",E7)</f>
        <v xml:space="preserve">    3 </v>
      </c>
      <c r="H32" t="s">
        <v>107</v>
      </c>
    </row>
    <row r="33" spans="1:8" x14ac:dyDescent="0.25">
      <c r="A33" t="s">
        <v>8</v>
      </c>
      <c r="B33" s="1">
        <v>44118</v>
      </c>
      <c r="E33" t="str">
        <f t="shared" si="1"/>
        <v xml:space="preserve"> </v>
      </c>
      <c r="F33" t="str">
        <f t="shared" si="0"/>
        <v xml:space="preserve"> </v>
      </c>
      <c r="G33" t="str">
        <f>CONCATENATE(E29," ",E22," ",E8)</f>
        <v xml:space="preserve">    4 </v>
      </c>
      <c r="H33" t="s">
        <v>107</v>
      </c>
    </row>
    <row r="34" spans="1:8" x14ac:dyDescent="0.25">
      <c r="A34" t="s">
        <v>8</v>
      </c>
      <c r="B34" s="1">
        <v>44119</v>
      </c>
      <c r="E34" t="str">
        <f t="shared" si="1"/>
        <v xml:space="preserve"> </v>
      </c>
      <c r="F34" t="str">
        <f t="shared" si="0"/>
        <v xml:space="preserve"> </v>
      </c>
      <c r="G34" t="str">
        <f>CONCATENATE(E30," ",E23," ",E9)</f>
        <v xml:space="preserve">    5 </v>
      </c>
      <c r="H34" t="s">
        <v>107</v>
      </c>
    </row>
    <row r="35" spans="1:8" x14ac:dyDescent="0.25">
      <c r="A35" t="s">
        <v>8</v>
      </c>
      <c r="B35" s="1">
        <v>44120</v>
      </c>
      <c r="E35" t="str">
        <f t="shared" si="1"/>
        <v xml:space="preserve"> </v>
      </c>
      <c r="F35" t="str">
        <f t="shared" si="0"/>
        <v xml:space="preserve"> </v>
      </c>
      <c r="G35" t="str">
        <f t="shared" si="4"/>
        <v xml:space="preserve">     </v>
      </c>
      <c r="H35" t="s">
        <v>107</v>
      </c>
    </row>
    <row r="36" spans="1:8" x14ac:dyDescent="0.25">
      <c r="A36" t="s">
        <v>8</v>
      </c>
      <c r="B36" s="1">
        <v>44121</v>
      </c>
      <c r="E36" t="str">
        <f>CONCATENATE(C33," ",D33)</f>
        <v xml:space="preserve"> </v>
      </c>
      <c r="F36" t="str">
        <f t="shared" si="0"/>
        <v xml:space="preserve"> </v>
      </c>
      <c r="G36" t="str">
        <f t="shared" si="4"/>
        <v xml:space="preserve">     </v>
      </c>
      <c r="H36" t="s">
        <v>107</v>
      </c>
    </row>
    <row r="37" spans="1:8" x14ac:dyDescent="0.25">
      <c r="A37" t="s">
        <v>8</v>
      </c>
      <c r="B37" s="1">
        <v>44122</v>
      </c>
      <c r="E37" t="str">
        <f t="shared" si="1"/>
        <v xml:space="preserve"> </v>
      </c>
      <c r="F37" t="str">
        <f t="shared" si="0"/>
        <v xml:space="preserve"> </v>
      </c>
      <c r="G37" t="str">
        <f t="shared" si="4"/>
        <v xml:space="preserve">     </v>
      </c>
      <c r="H37" t="s">
        <v>107</v>
      </c>
    </row>
    <row r="38" spans="1:8" x14ac:dyDescent="0.25">
      <c r="A38" t="s">
        <v>8</v>
      </c>
      <c r="B38" s="1">
        <v>44123</v>
      </c>
      <c r="E38" t="str">
        <f t="shared" ref="E38:E66" si="5">CONCATENATE(C35," ",D35)</f>
        <v xml:space="preserve"> </v>
      </c>
      <c r="F38" t="str">
        <f t="shared" si="0"/>
        <v xml:space="preserve"> </v>
      </c>
      <c r="G38" t="str">
        <f>CONCATENATE(E34," ",E27," ",E13)</f>
        <v xml:space="preserve">     </v>
      </c>
      <c r="H38" t="s">
        <v>107</v>
      </c>
    </row>
    <row r="39" spans="1:8" x14ac:dyDescent="0.25">
      <c r="A39" t="s">
        <v>8</v>
      </c>
      <c r="B39" s="4">
        <v>44124</v>
      </c>
      <c r="E39" t="str">
        <f>CONCATENATE(C36," ",D36)</f>
        <v xml:space="preserve"> </v>
      </c>
      <c r="F39" t="str">
        <f t="shared" si="0"/>
        <v xml:space="preserve"> </v>
      </c>
      <c r="G39" t="str">
        <f t="shared" si="4"/>
        <v xml:space="preserve">     </v>
      </c>
      <c r="H39" t="s">
        <v>107</v>
      </c>
    </row>
    <row r="40" spans="1:8" x14ac:dyDescent="0.25">
      <c r="A40" t="s">
        <v>8</v>
      </c>
      <c r="B40" s="1">
        <v>44125</v>
      </c>
      <c r="E40" t="str">
        <f>CONCATENATE(C37," ",D37)</f>
        <v xml:space="preserve"> </v>
      </c>
      <c r="F40" t="str">
        <f t="shared" si="0"/>
        <v xml:space="preserve"> </v>
      </c>
      <c r="G40" t="str">
        <f>CONCATENATE(E36," ",E29," ",E15)</f>
        <v xml:space="preserve">     </v>
      </c>
      <c r="H40" t="s">
        <v>107</v>
      </c>
    </row>
    <row r="41" spans="1:8" x14ac:dyDescent="0.25">
      <c r="A41" t="s">
        <v>8</v>
      </c>
      <c r="B41" s="1">
        <v>44126</v>
      </c>
      <c r="E41" t="str">
        <f t="shared" si="5"/>
        <v xml:space="preserve"> </v>
      </c>
      <c r="F41" t="str">
        <f t="shared" si="0"/>
        <v xml:space="preserve"> </v>
      </c>
      <c r="G41" t="str">
        <f t="shared" si="4"/>
        <v xml:space="preserve">     </v>
      </c>
      <c r="H41" t="s">
        <v>107</v>
      </c>
    </row>
    <row r="42" spans="1:8" x14ac:dyDescent="0.25">
      <c r="A42" t="s">
        <v>8</v>
      </c>
      <c r="B42" s="1">
        <v>44127</v>
      </c>
      <c r="E42" t="str">
        <f t="shared" si="5"/>
        <v xml:space="preserve"> </v>
      </c>
      <c r="F42" t="str">
        <f t="shared" si="0"/>
        <v xml:space="preserve"> </v>
      </c>
      <c r="G42" t="str">
        <f t="shared" si="4"/>
        <v xml:space="preserve">     </v>
      </c>
      <c r="H42" t="s">
        <v>107</v>
      </c>
    </row>
    <row r="43" spans="1:8" x14ac:dyDescent="0.25">
      <c r="A43" t="s">
        <v>8</v>
      </c>
      <c r="B43" s="1">
        <v>44128</v>
      </c>
      <c r="E43" t="str">
        <f t="shared" si="5"/>
        <v xml:space="preserve"> </v>
      </c>
      <c r="F43" t="str">
        <f t="shared" si="0"/>
        <v xml:space="preserve"> </v>
      </c>
      <c r="G43" t="str">
        <f t="shared" si="4"/>
        <v xml:space="preserve">     </v>
      </c>
      <c r="H43" t="s">
        <v>107</v>
      </c>
    </row>
    <row r="44" spans="1:8" x14ac:dyDescent="0.25">
      <c r="A44" t="s">
        <v>8</v>
      </c>
      <c r="B44" s="1">
        <v>44129</v>
      </c>
      <c r="E44" t="str">
        <f t="shared" si="5"/>
        <v xml:space="preserve"> </v>
      </c>
      <c r="F44" t="str">
        <f t="shared" si="0"/>
        <v xml:space="preserve"> </v>
      </c>
      <c r="G44" t="str">
        <f>CONCATENATE(E40," ",E33," ",E19)</f>
        <v xml:space="preserve">     </v>
      </c>
      <c r="H44" t="s">
        <v>107</v>
      </c>
    </row>
    <row r="45" spans="1:8" x14ac:dyDescent="0.25">
      <c r="A45" t="s">
        <v>10</v>
      </c>
      <c r="B45" s="1">
        <v>44130</v>
      </c>
      <c r="E45" t="str">
        <f t="shared" si="5"/>
        <v xml:space="preserve"> </v>
      </c>
      <c r="F45" t="str">
        <f t="shared" si="0"/>
        <v xml:space="preserve"> </v>
      </c>
      <c r="G45" t="str">
        <f>CONCATENATE(E41," ",E34," ",E20," ",E6)</f>
        <v xml:space="preserve">      2 </v>
      </c>
      <c r="H45" t="s">
        <v>107</v>
      </c>
    </row>
    <row r="46" spans="1:8" x14ac:dyDescent="0.25">
      <c r="A46" t="s">
        <v>10</v>
      </c>
      <c r="B46" s="4">
        <v>44131</v>
      </c>
      <c r="E46" t="str">
        <f t="shared" si="5"/>
        <v xml:space="preserve"> </v>
      </c>
      <c r="F46" t="str">
        <f t="shared" si="0"/>
        <v xml:space="preserve"> </v>
      </c>
      <c r="G46" t="str">
        <f t="shared" ref="G46:G57" si="6">CONCATENATE(E42," ",E35," ",E21," ",E7)</f>
        <v xml:space="preserve">      3 </v>
      </c>
      <c r="H46" t="s">
        <v>107</v>
      </c>
    </row>
    <row r="47" spans="1:8" x14ac:dyDescent="0.25">
      <c r="A47" t="s">
        <v>10</v>
      </c>
      <c r="B47" s="1">
        <v>44132</v>
      </c>
      <c r="E47" t="str">
        <f t="shared" si="5"/>
        <v xml:space="preserve"> </v>
      </c>
      <c r="F47" t="str">
        <f t="shared" si="0"/>
        <v xml:space="preserve"> </v>
      </c>
      <c r="G47" t="str">
        <f t="shared" si="6"/>
        <v xml:space="preserve">      4 </v>
      </c>
      <c r="H47" t="s">
        <v>107</v>
      </c>
    </row>
    <row r="48" spans="1:8" x14ac:dyDescent="0.25">
      <c r="A48" t="s">
        <v>10</v>
      </c>
      <c r="B48" s="1">
        <v>44133</v>
      </c>
      <c r="E48" t="str">
        <f t="shared" si="5"/>
        <v xml:space="preserve"> </v>
      </c>
      <c r="F48" t="str">
        <f t="shared" si="0"/>
        <v xml:space="preserve"> </v>
      </c>
      <c r="G48" t="str">
        <f t="shared" si="6"/>
        <v xml:space="preserve">      5 </v>
      </c>
      <c r="H48" t="s">
        <v>107</v>
      </c>
    </row>
    <row r="49" spans="1:8" x14ac:dyDescent="0.25">
      <c r="A49" t="s">
        <v>10</v>
      </c>
      <c r="B49" s="1">
        <v>44134</v>
      </c>
      <c r="E49" t="str">
        <f t="shared" si="5"/>
        <v xml:space="preserve"> </v>
      </c>
      <c r="F49" t="str">
        <f t="shared" si="0"/>
        <v xml:space="preserve"> </v>
      </c>
      <c r="G49" t="str">
        <f>CONCATENATE(E45," ",E38," ",E24," ",E10)</f>
        <v xml:space="preserve">       </v>
      </c>
      <c r="H49" t="s">
        <v>107</v>
      </c>
    </row>
    <row r="50" spans="1:8" x14ac:dyDescent="0.25">
      <c r="A50" t="s">
        <v>10</v>
      </c>
      <c r="B50" s="1">
        <v>44135</v>
      </c>
      <c r="E50" t="str">
        <f t="shared" si="5"/>
        <v xml:space="preserve"> </v>
      </c>
      <c r="F50" t="str">
        <f t="shared" si="0"/>
        <v xml:space="preserve"> </v>
      </c>
      <c r="G50" t="str">
        <f t="shared" si="6"/>
        <v xml:space="preserve">       </v>
      </c>
      <c r="H50" t="s">
        <v>107</v>
      </c>
    </row>
    <row r="51" spans="1:8" x14ac:dyDescent="0.25">
      <c r="A51" t="s">
        <v>10</v>
      </c>
      <c r="B51" s="1">
        <v>44136</v>
      </c>
      <c r="E51" t="str">
        <f t="shared" si="5"/>
        <v xml:space="preserve"> </v>
      </c>
      <c r="F51" t="str">
        <f t="shared" si="0"/>
        <v xml:space="preserve"> </v>
      </c>
      <c r="G51" t="str">
        <f t="shared" si="6"/>
        <v xml:space="preserve">       </v>
      </c>
      <c r="H51" t="s">
        <v>107</v>
      </c>
    </row>
    <row r="52" spans="1:8" x14ac:dyDescent="0.25">
      <c r="A52" t="s">
        <v>10</v>
      </c>
      <c r="B52" s="1">
        <v>44137</v>
      </c>
      <c r="E52" t="str">
        <f t="shared" si="5"/>
        <v xml:space="preserve"> </v>
      </c>
      <c r="F52" t="str">
        <f t="shared" si="0"/>
        <v xml:space="preserve"> </v>
      </c>
      <c r="G52" t="str">
        <f>CONCATENATE(E48," ",E41," ",E27," ",E13)</f>
        <v xml:space="preserve">       </v>
      </c>
      <c r="H52" t="s">
        <v>107</v>
      </c>
    </row>
    <row r="53" spans="1:8" x14ac:dyDescent="0.25">
      <c r="A53" t="s">
        <v>10</v>
      </c>
      <c r="B53" s="4">
        <v>44138</v>
      </c>
      <c r="E53" t="str">
        <f>CONCATENATE(C50," ",D50)</f>
        <v xml:space="preserve"> </v>
      </c>
      <c r="F53" t="str">
        <f t="shared" si="0"/>
        <v xml:space="preserve"> </v>
      </c>
      <c r="G53" t="str">
        <f t="shared" si="6"/>
        <v xml:space="preserve">       </v>
      </c>
      <c r="H53" t="s">
        <v>107</v>
      </c>
    </row>
    <row r="54" spans="1:8" x14ac:dyDescent="0.25">
      <c r="A54" t="s">
        <v>10</v>
      </c>
      <c r="B54" s="1">
        <v>44139</v>
      </c>
      <c r="E54" t="str">
        <f t="shared" si="5"/>
        <v xml:space="preserve"> </v>
      </c>
      <c r="F54" t="str">
        <f t="shared" si="0"/>
        <v xml:space="preserve"> </v>
      </c>
      <c r="G54" t="str">
        <f t="shared" si="6"/>
        <v xml:space="preserve">       </v>
      </c>
      <c r="H54" t="s">
        <v>107</v>
      </c>
    </row>
    <row r="55" spans="1:8" x14ac:dyDescent="0.25">
      <c r="A55" t="s">
        <v>10</v>
      </c>
      <c r="B55" s="1">
        <v>44140</v>
      </c>
      <c r="E55" t="str">
        <f t="shared" si="5"/>
        <v xml:space="preserve"> </v>
      </c>
      <c r="F55" t="str">
        <f t="shared" si="0"/>
        <v xml:space="preserve"> </v>
      </c>
      <c r="G55" t="str">
        <f t="shared" si="6"/>
        <v xml:space="preserve">       </v>
      </c>
      <c r="H55" t="s">
        <v>107</v>
      </c>
    </row>
    <row r="56" spans="1:8" x14ac:dyDescent="0.25">
      <c r="A56" t="s">
        <v>10</v>
      </c>
      <c r="B56" s="1">
        <v>44141</v>
      </c>
      <c r="E56" t="str">
        <f t="shared" si="5"/>
        <v xml:space="preserve"> </v>
      </c>
      <c r="F56" t="str">
        <f t="shared" si="0"/>
        <v xml:space="preserve"> </v>
      </c>
      <c r="G56" t="str">
        <f t="shared" si="6"/>
        <v xml:space="preserve">       </v>
      </c>
      <c r="H56" t="s">
        <v>107</v>
      </c>
    </row>
    <row r="57" spans="1:8" x14ac:dyDescent="0.25">
      <c r="A57" t="s">
        <v>10</v>
      </c>
      <c r="B57" s="1">
        <v>44142</v>
      </c>
      <c r="E57" t="str">
        <f>CONCATENATE(C54," ",D54)</f>
        <v xml:space="preserve"> </v>
      </c>
      <c r="F57" t="str">
        <f t="shared" si="0"/>
        <v xml:space="preserve"> </v>
      </c>
      <c r="G57" t="str">
        <f t="shared" si="6"/>
        <v xml:space="preserve">       </v>
      </c>
      <c r="H57" t="s">
        <v>108</v>
      </c>
    </row>
    <row r="58" spans="1:8" x14ac:dyDescent="0.25">
      <c r="A58" t="s">
        <v>10</v>
      </c>
      <c r="B58" s="1">
        <v>44143</v>
      </c>
      <c r="E58" t="str">
        <f t="shared" si="5"/>
        <v xml:space="preserve"> </v>
      </c>
      <c r="F58" t="str">
        <f t="shared" si="0"/>
        <v xml:space="preserve"> </v>
      </c>
      <c r="G58" t="str">
        <f>CONCATENATE(E54," ",E47," ",E33," ",E19,"( ",E6," )")</f>
        <v xml:space="preserve">       ( 2  )</v>
      </c>
      <c r="H58" t="s">
        <v>108</v>
      </c>
    </row>
    <row r="59" spans="1:8" x14ac:dyDescent="0.25">
      <c r="A59" t="s">
        <v>10</v>
      </c>
      <c r="B59" s="1">
        <v>44144</v>
      </c>
      <c r="E59" t="str">
        <f t="shared" si="5"/>
        <v xml:space="preserve"> </v>
      </c>
      <c r="F59" t="str">
        <f t="shared" si="0"/>
        <v xml:space="preserve"> </v>
      </c>
      <c r="G59" t="str">
        <f t="shared" ref="G59:G66" si="7">CONCATENATE(E55," ",E48," ",E34," ",E20,"( ",E7," )")</f>
        <v xml:space="preserve">       ( 3  )</v>
      </c>
      <c r="H59" t="s">
        <v>108</v>
      </c>
    </row>
    <row r="60" spans="1:8" x14ac:dyDescent="0.25">
      <c r="A60" t="s">
        <v>10</v>
      </c>
      <c r="B60" s="4">
        <v>44145</v>
      </c>
      <c r="E60" t="str">
        <f>CONCATENATE(C57," ",D57)</f>
        <v xml:space="preserve"> </v>
      </c>
      <c r="F60" t="str">
        <f t="shared" si="0"/>
        <v xml:space="preserve"> </v>
      </c>
      <c r="G60" t="str">
        <f t="shared" si="7"/>
        <v xml:space="preserve">       ( 4  )</v>
      </c>
      <c r="H60" t="s">
        <v>108</v>
      </c>
    </row>
    <row r="61" spans="1:8" x14ac:dyDescent="0.25">
      <c r="A61" t="s">
        <v>10</v>
      </c>
      <c r="B61" s="1">
        <v>44146</v>
      </c>
      <c r="E61" t="str">
        <f t="shared" si="5"/>
        <v xml:space="preserve"> </v>
      </c>
      <c r="F61" t="str">
        <f t="shared" si="0"/>
        <v xml:space="preserve"> </v>
      </c>
      <c r="G61" t="str">
        <f t="shared" si="7"/>
        <v xml:space="preserve">       ( 5  )</v>
      </c>
      <c r="H61" t="s">
        <v>108</v>
      </c>
    </row>
    <row r="62" spans="1:8" x14ac:dyDescent="0.25">
      <c r="A62" t="s">
        <v>10</v>
      </c>
      <c r="B62" s="1">
        <v>44147</v>
      </c>
      <c r="E62" t="str">
        <f t="shared" si="5"/>
        <v xml:space="preserve"> </v>
      </c>
      <c r="F62" t="str">
        <f t="shared" si="0"/>
        <v xml:space="preserve"> </v>
      </c>
      <c r="G62" t="str">
        <f t="shared" si="7"/>
        <v xml:space="preserve">       (   )</v>
      </c>
      <c r="H62" t="s">
        <v>108</v>
      </c>
    </row>
    <row r="63" spans="1:8" x14ac:dyDescent="0.25">
      <c r="A63" t="s">
        <v>10</v>
      </c>
      <c r="B63" s="1">
        <v>44148</v>
      </c>
      <c r="E63" t="str">
        <f t="shared" si="5"/>
        <v xml:space="preserve"> </v>
      </c>
      <c r="F63" t="str">
        <f t="shared" si="0"/>
        <v xml:space="preserve"> </v>
      </c>
      <c r="G63" t="str">
        <f t="shared" si="7"/>
        <v xml:space="preserve">       (   )</v>
      </c>
      <c r="H63" t="s">
        <v>108</v>
      </c>
    </row>
    <row r="64" spans="1:8" x14ac:dyDescent="0.25">
      <c r="A64" t="s">
        <v>10</v>
      </c>
      <c r="B64" s="1">
        <v>44149</v>
      </c>
      <c r="E64" t="str">
        <f t="shared" si="5"/>
        <v xml:space="preserve"> </v>
      </c>
      <c r="F64" t="str">
        <f t="shared" si="0"/>
        <v xml:space="preserve"> </v>
      </c>
      <c r="G64" t="str">
        <f t="shared" si="7"/>
        <v xml:space="preserve">       (   )</v>
      </c>
      <c r="H64" t="s">
        <v>108</v>
      </c>
    </row>
    <row r="65" spans="1:8" x14ac:dyDescent="0.25">
      <c r="A65" t="s">
        <v>10</v>
      </c>
      <c r="B65" s="1">
        <v>44150</v>
      </c>
      <c r="G65" t="str">
        <f t="shared" si="7"/>
        <v xml:space="preserve">       (   )</v>
      </c>
      <c r="H65" t="s">
        <v>108</v>
      </c>
    </row>
    <row r="66" spans="1:8" x14ac:dyDescent="0.25">
      <c r="A66" t="s">
        <v>10</v>
      </c>
      <c r="B66" s="1">
        <v>44151</v>
      </c>
      <c r="G66" t="str">
        <f t="shared" si="7"/>
        <v xml:space="preserve">       (   )</v>
      </c>
      <c r="H66" t="s">
        <v>108</v>
      </c>
    </row>
    <row r="67" spans="1:8" x14ac:dyDescent="0.25">
      <c r="A67" t="s">
        <v>110</v>
      </c>
      <c r="B67" s="4">
        <v>44152</v>
      </c>
      <c r="C67" t="s">
        <v>113</v>
      </c>
      <c r="H67" t="s">
        <v>108</v>
      </c>
    </row>
    <row r="68" spans="1:8" x14ac:dyDescent="0.25">
      <c r="A68" t="s">
        <v>14</v>
      </c>
      <c r="B68" s="1">
        <v>44153</v>
      </c>
      <c r="C68" t="s">
        <v>113</v>
      </c>
      <c r="H68" t="s">
        <v>108</v>
      </c>
    </row>
    <row r="69" spans="1:8" x14ac:dyDescent="0.25">
      <c r="A69" t="s">
        <v>14</v>
      </c>
      <c r="B69" s="1">
        <v>44154</v>
      </c>
      <c r="C69" t="s">
        <v>113</v>
      </c>
      <c r="H69" t="s">
        <v>108</v>
      </c>
    </row>
    <row r="70" spans="1:8" x14ac:dyDescent="0.25">
      <c r="A70" t="s">
        <v>14</v>
      </c>
      <c r="B70" s="1">
        <v>44155</v>
      </c>
      <c r="C70" t="s">
        <v>113</v>
      </c>
      <c r="H70" t="s">
        <v>108</v>
      </c>
    </row>
    <row r="71" spans="1:8" x14ac:dyDescent="0.25">
      <c r="A71" t="s">
        <v>14</v>
      </c>
      <c r="B71" s="1">
        <v>44156</v>
      </c>
      <c r="C71" t="s">
        <v>113</v>
      </c>
      <c r="H71" t="s">
        <v>108</v>
      </c>
    </row>
    <row r="72" spans="1:8" ht="17.25" customHeight="1" x14ac:dyDescent="0.25">
      <c r="A72" t="s">
        <v>14</v>
      </c>
      <c r="B72" s="1">
        <v>44157</v>
      </c>
      <c r="C72" t="s">
        <v>113</v>
      </c>
      <c r="H72" t="s">
        <v>108</v>
      </c>
    </row>
    <row r="73" spans="1:8" x14ac:dyDescent="0.25">
      <c r="A73" t="s">
        <v>14</v>
      </c>
      <c r="B73" s="1">
        <v>44158</v>
      </c>
      <c r="C73" t="s">
        <v>113</v>
      </c>
      <c r="H73" t="s">
        <v>108</v>
      </c>
    </row>
    <row r="74" spans="1:8" x14ac:dyDescent="0.25">
      <c r="A74" t="s">
        <v>14</v>
      </c>
      <c r="B74" s="4">
        <v>44159</v>
      </c>
      <c r="C74" t="s">
        <v>113</v>
      </c>
      <c r="H74" t="s">
        <v>108</v>
      </c>
    </row>
    <row r="75" spans="1:8" x14ac:dyDescent="0.25">
      <c r="A75" t="s">
        <v>14</v>
      </c>
      <c r="B75" s="1">
        <v>44160</v>
      </c>
      <c r="C75" t="s">
        <v>113</v>
      </c>
      <c r="H75" t="s">
        <v>108</v>
      </c>
    </row>
    <row r="76" spans="1:8" x14ac:dyDescent="0.25">
      <c r="A76" t="s">
        <v>14</v>
      </c>
      <c r="B76" s="1">
        <v>44161</v>
      </c>
      <c r="C76" t="s">
        <v>113</v>
      </c>
      <c r="H76" t="s">
        <v>108</v>
      </c>
    </row>
    <row r="77" spans="1:8" x14ac:dyDescent="0.25">
      <c r="A77" t="s">
        <v>14</v>
      </c>
      <c r="B77" s="1">
        <v>44162</v>
      </c>
      <c r="C77" t="s">
        <v>113</v>
      </c>
      <c r="H77" t="s">
        <v>108</v>
      </c>
    </row>
    <row r="78" spans="1:8" x14ac:dyDescent="0.25">
      <c r="A78" t="s">
        <v>14</v>
      </c>
      <c r="B78" s="1">
        <v>44163</v>
      </c>
      <c r="C78" t="s">
        <v>113</v>
      </c>
      <c r="H78" t="s">
        <v>108</v>
      </c>
    </row>
    <row r="79" spans="1:8" x14ac:dyDescent="0.25">
      <c r="A79" t="s">
        <v>14</v>
      </c>
      <c r="B79" s="1">
        <v>44164</v>
      </c>
      <c r="C79" t="s">
        <v>113</v>
      </c>
      <c r="H79" t="s">
        <v>108</v>
      </c>
    </row>
    <row r="80" spans="1:8" x14ac:dyDescent="0.25">
      <c r="A80" t="s">
        <v>14</v>
      </c>
      <c r="B80" s="1">
        <v>44165</v>
      </c>
      <c r="C80" t="s">
        <v>113</v>
      </c>
      <c r="H80" t="s">
        <v>108</v>
      </c>
    </row>
    <row r="81" spans="1:8" x14ac:dyDescent="0.25">
      <c r="A81" t="s">
        <v>14</v>
      </c>
      <c r="B81" s="4">
        <v>44166</v>
      </c>
      <c r="C81" t="s">
        <v>113</v>
      </c>
      <c r="H81" t="s">
        <v>108</v>
      </c>
    </row>
    <row r="82" spans="1:8" x14ac:dyDescent="0.25">
      <c r="A82" t="s">
        <v>14</v>
      </c>
      <c r="B82" s="1">
        <v>44167</v>
      </c>
      <c r="C82" t="s">
        <v>113</v>
      </c>
      <c r="H82" t="s">
        <v>108</v>
      </c>
    </row>
    <row r="83" spans="1:8" x14ac:dyDescent="0.25">
      <c r="A83" t="s">
        <v>111</v>
      </c>
      <c r="B83" s="1">
        <v>44168</v>
      </c>
      <c r="C83" t="s">
        <v>113</v>
      </c>
      <c r="H83" t="s">
        <v>108</v>
      </c>
    </row>
    <row r="84" spans="1:8" x14ac:dyDescent="0.25">
      <c r="A84" t="s">
        <v>15</v>
      </c>
      <c r="B84" s="1">
        <v>44169</v>
      </c>
      <c r="C84" t="s">
        <v>113</v>
      </c>
      <c r="H84" t="s">
        <v>108</v>
      </c>
    </row>
    <row r="85" spans="1:8" x14ac:dyDescent="0.25">
      <c r="A85" t="s">
        <v>15</v>
      </c>
      <c r="B85" s="1">
        <v>44170</v>
      </c>
      <c r="C85" t="s">
        <v>113</v>
      </c>
      <c r="H85" t="s">
        <v>108</v>
      </c>
    </row>
    <row r="86" spans="1:8" x14ac:dyDescent="0.25">
      <c r="A86" t="s">
        <v>15</v>
      </c>
      <c r="B86" s="1">
        <v>44171</v>
      </c>
      <c r="C86" t="s">
        <v>113</v>
      </c>
      <c r="H86" t="s">
        <v>108</v>
      </c>
    </row>
    <row r="87" spans="1:8" x14ac:dyDescent="0.25">
      <c r="A87" t="s">
        <v>15</v>
      </c>
      <c r="B87" s="1">
        <v>44172</v>
      </c>
      <c r="C87" t="s">
        <v>113</v>
      </c>
      <c r="H87" t="s">
        <v>108</v>
      </c>
    </row>
    <row r="88" spans="1:8" x14ac:dyDescent="0.25">
      <c r="A88" t="s">
        <v>15</v>
      </c>
      <c r="B88" s="4">
        <v>44173</v>
      </c>
      <c r="C88" t="s">
        <v>113</v>
      </c>
      <c r="H88" t="s">
        <v>108</v>
      </c>
    </row>
    <row r="89" spans="1:8" x14ac:dyDescent="0.25">
      <c r="A89" t="s">
        <v>15</v>
      </c>
      <c r="B89" s="1">
        <v>44174</v>
      </c>
      <c r="C89" t="s">
        <v>113</v>
      </c>
      <c r="H89" t="s">
        <v>108</v>
      </c>
    </row>
    <row r="90" spans="1:8" x14ac:dyDescent="0.25">
      <c r="A90" t="s">
        <v>15</v>
      </c>
      <c r="B90" s="1">
        <v>44175</v>
      </c>
      <c r="C90" t="s">
        <v>113</v>
      </c>
      <c r="H90" t="s">
        <v>108</v>
      </c>
    </row>
    <row r="91" spans="1:8" x14ac:dyDescent="0.25">
      <c r="A91" t="s">
        <v>15</v>
      </c>
      <c r="B91" s="1">
        <v>44176</v>
      </c>
      <c r="C91" t="s">
        <v>113</v>
      </c>
      <c r="H91" t="s">
        <v>108</v>
      </c>
    </row>
    <row r="92" spans="1:8" x14ac:dyDescent="0.25">
      <c r="A92" t="s">
        <v>15</v>
      </c>
      <c r="B92" s="1">
        <v>44177</v>
      </c>
      <c r="C92" t="s">
        <v>113</v>
      </c>
      <c r="H92" t="s">
        <v>108</v>
      </c>
    </row>
    <row r="93" spans="1:8" x14ac:dyDescent="0.25">
      <c r="A93" t="s">
        <v>15</v>
      </c>
      <c r="B93" s="1">
        <v>44178</v>
      </c>
      <c r="C93" t="s">
        <v>113</v>
      </c>
      <c r="H93" t="s">
        <v>108</v>
      </c>
    </row>
    <row r="94" spans="1:8" x14ac:dyDescent="0.25">
      <c r="A94" t="s">
        <v>15</v>
      </c>
      <c r="B94" s="1">
        <v>44179</v>
      </c>
      <c r="C94" t="s">
        <v>113</v>
      </c>
      <c r="H94" t="s">
        <v>108</v>
      </c>
    </row>
    <row r="95" spans="1:8" x14ac:dyDescent="0.25">
      <c r="A95" t="s">
        <v>15</v>
      </c>
      <c r="B95" s="1">
        <v>44180</v>
      </c>
      <c r="C95" t="s">
        <v>113</v>
      </c>
      <c r="H95" t="s">
        <v>108</v>
      </c>
    </row>
    <row r="96" spans="1:8" x14ac:dyDescent="0.25">
      <c r="A96" t="s">
        <v>15</v>
      </c>
      <c r="B96" s="1">
        <v>44181</v>
      </c>
      <c r="C96" t="s">
        <v>113</v>
      </c>
    </row>
    <row r="97" spans="2:3" x14ac:dyDescent="0.25">
      <c r="B97" s="1"/>
    </row>
    <row r="98" spans="2:3" x14ac:dyDescent="0.25">
      <c r="B98" s="1"/>
    </row>
    <row r="99" spans="2:3" x14ac:dyDescent="0.25">
      <c r="B99" s="1"/>
    </row>
    <row r="101" spans="2:3" x14ac:dyDescent="0.25">
      <c r="C101" s="5"/>
    </row>
  </sheetData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2020-09-11T15:52:57Z</dcterms:created>
  <dcterms:modified xsi:type="dcterms:W3CDTF">2021-08-23T16:27:20Z</dcterms:modified>
</cp:coreProperties>
</file>